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20" tabRatio="759" firstSheet="2" activeTab="2"/>
  </bookViews>
  <sheets>
    <sheet name="Tutorial" sheetId="1" state="hidden" r:id="rId1"/>
    <sheet name="Analitico" sheetId="2" state="veryHidden" r:id="rId2"/>
    <sheet name="Composições" sheetId="3" r:id="rId3"/>
  </sheets>
  <externalReferences>
    <externalReference r:id="rId6"/>
  </externalReferences>
  <definedNames>
    <definedName name="_xlfn.SINGLE" hidden="1">#NAME?</definedName>
    <definedName name="_xlnm.Print_Area" localSheetId="2">'Composições'!$B$1:$H$45</definedName>
    <definedName name="_xlnm.Print_Area" localSheetId="0">'Tutorial'!$A$1:$A$118</definedName>
    <definedName name="Comp.export">'Composições'!#REF!</definedName>
    <definedName name="Comp.LP.Banco" localSheetId="2">'Composições'!#REF!</definedName>
    <definedName name="Comp.LP.Comp" localSheetId="2">'Composições'!#REF!</definedName>
    <definedName name="Comp.LP.Ins" localSheetId="2">'Composições'!#REF!</definedName>
    <definedName name="CONCATENAR" localSheetId="2">CONCATENATE('Composições'!$B1," ",'Composições'!$C1)</definedName>
    <definedName name="CONCATENAR">CONCATENATE(#REF!," ",#REF!)</definedName>
    <definedName name="CONTEM">#REF!</definedName>
    <definedName name="Cot.LP.Banco">#REF!</definedName>
    <definedName name="Cot.LP.Cot">#REF!</definedName>
    <definedName name="Cot.LP.Cotacao">#REF!</definedName>
    <definedName name="Cot.LP.Empresa">#REF!</definedName>
    <definedName name="Cot.LP.Indice">#REF!</definedName>
    <definedName name="DATAEMISSAO">#REF!</definedName>
    <definedName name="DATART">#REF!</definedName>
    <definedName name="DESONERACAO" hidden="1">IF(OR(Import.Desoneracao="DESONERADO",Import.Desoneracao="SIM"),"SIM","NÃO")</definedName>
    <definedName name="EMPRESAS">OFFSET(#REF!,1,0):OFFSET(#REF!,-1,0)</definedName>
    <definedName name="FiltroComp">'Composições'!#REF!</definedName>
    <definedName name="FiltroCot">#REF!</definedName>
    <definedName name="Import.Desoneracao" hidden="1">OFFSET(#REF!,0,-1)</definedName>
    <definedName name="INDICES">OFFSET(#REF!,1,0):OFFSET(#REF!,-1,0)</definedName>
    <definedName name="LINKBANCO" localSheetId="2">HYPERLINK("#SINAPI!B"&amp;MATCH(#REF!&amp;" - "&amp;#REF!,'Composições'!#REF!,0),"LINK")</definedName>
    <definedName name="LOCALIDADE">#REF!</definedName>
    <definedName name="NAOCONTEM">#REF!</definedName>
    <definedName name="NCOMPOSICOES">29</definedName>
    <definedName name="NCOTACOES">1</definedName>
    <definedName name="NEMPRESAS">2</definedName>
    <definedName name="NINDICES">0</definedName>
    <definedName name="NRELATORIOS">COUNTA(#REF!)-2</definedName>
    <definedName name="NumerEmpresa">2</definedName>
    <definedName name="NumerIndice">0</definedName>
    <definedName name="Objeto">"Referência"</definedName>
    <definedName name="ORÇAMENTO.BancoRef" hidden="1">#REF!</definedName>
    <definedName name="REFERENCIA.Descricao" hidden="1">IF(ISNUMBER(#REF!),OFFSET(INDIRECT(ORÇAMENTO.BancoRef),#REF!-1,3,1),#REF!)</definedName>
    <definedName name="REFERENCIA.Desonerado" hidden="1">IF(ISNUMBER('Composições'!$Y1),VALUE(OFFSET(INDIRECT(ORÇAMENTO.BancoRef),'Composições'!$Y1-1,5,1)),0)</definedName>
    <definedName name="REFERENCIA.NaoDesonerado" hidden="1">IF(ISNUMBER('Composições'!$Y1),VALUE(OFFSET(INDIRECT(ORÇAMENTO.BancoRef),'Composições'!$Y1-1,6,1)),0)</definedName>
    <definedName name="RelatoriosFontes">OFFSET(#REF!,1,0,NRELATORIOS)</definedName>
    <definedName name="SENHAGT" hidden="1">"PM2CAIXA"</definedName>
    <definedName name="_xlnm.Print_Titles" localSheetId="2">'Composições'!$5:$5</definedName>
    <definedName name="Versao">'Tutorial'!$A$2</definedName>
  </definedNames>
  <calcPr fullCalcOnLoad="1"/>
</workbook>
</file>

<file path=xl/sharedStrings.xml><?xml version="1.0" encoding="utf-8"?>
<sst xmlns="http://schemas.openxmlformats.org/spreadsheetml/2006/main" count="152" uniqueCount="90">
  <si>
    <t>UNIDADE</t>
  </si>
  <si>
    <t>DESONERADO</t>
  </si>
  <si>
    <t>CÓDIGO</t>
  </si>
  <si>
    <t>DESCRIÇÃO</t>
  </si>
  <si>
    <t/>
  </si>
  <si>
    <t>FONTE</t>
  </si>
  <si>
    <t>COMPOSIÇÕES</t>
  </si>
  <si>
    <t>CUSTO UNIT</t>
  </si>
  <si>
    <t>###</t>
  </si>
  <si>
    <t>CREA/CAU:</t>
  </si>
  <si>
    <t>Data</t>
  </si>
  <si>
    <t>Responsável Técnico:</t>
  </si>
  <si>
    <t>NÃO DESONER.</t>
  </si>
  <si>
    <t>COEFIC.</t>
  </si>
  <si>
    <t>Arquivo REFERÊNCIA</t>
  </si>
  <si>
    <t>Para mais informações, acessar o "ARQUIVO REFERÊNCIA_Tutorial.pdf", obtido em conjunto com este documento.</t>
  </si>
  <si>
    <t>v1.8</t>
  </si>
  <si>
    <t>UN</t>
  </si>
  <si>
    <t>M2</t>
  </si>
  <si>
    <t>CHP</t>
  </si>
  <si>
    <t>CHI</t>
  </si>
  <si>
    <t>PRÓPRIA</t>
  </si>
  <si>
    <t>ADM LOCAL</t>
  </si>
  <si>
    <t>74209/001</t>
  </si>
  <si>
    <t>PLACA DE OBRA EM CHAPA DE ACO GALVANIZADO</t>
  </si>
  <si>
    <t>ADMINISTRÇÃO LOCAL (EQUIPE TÉCNICA)</t>
  </si>
  <si>
    <t>P9808</t>
  </si>
  <si>
    <t>P9812</t>
  </si>
  <si>
    <t>P9824</t>
  </si>
  <si>
    <t>P9833</t>
  </si>
  <si>
    <t>P9840</t>
  </si>
  <si>
    <t>P9858</t>
  </si>
  <si>
    <t>P9949</t>
  </si>
  <si>
    <t>P9950</t>
  </si>
  <si>
    <t>P9955</t>
  </si>
  <si>
    <t>Carpinteiro</t>
  </si>
  <si>
    <t>Engenheiro</t>
  </si>
  <si>
    <t>Servente</t>
  </si>
  <si>
    <t>Auxiliar de laboratório</t>
  </si>
  <si>
    <t>Encarregado geral</t>
  </si>
  <si>
    <t>Laboratorista</t>
  </si>
  <si>
    <t>Topógrafo</t>
  </si>
  <si>
    <t>Auxiliar de topografia</t>
  </si>
  <si>
    <t>Engenheiro chefe</t>
  </si>
  <si>
    <t>h</t>
  </si>
  <si>
    <t>mês</t>
  </si>
  <si>
    <t>SICRO</t>
  </si>
  <si>
    <t>M0284</t>
  </si>
  <si>
    <t>M1205</t>
  </si>
  <si>
    <t>M1358</t>
  </si>
  <si>
    <t>Caibro de pinho - L = 7,5 cm e E = 7,5 cm</t>
  </si>
  <si>
    <t>Prego de ferro</t>
  </si>
  <si>
    <t>Sarrafo em madeira de terceira - E = 2,5 cm e L = 5 cm</t>
  </si>
  <si>
    <t>kg</t>
  </si>
  <si>
    <t>m³</t>
  </si>
  <si>
    <t>m</t>
  </si>
  <si>
    <t>m²</t>
  </si>
  <si>
    <t>1106057</t>
  </si>
  <si>
    <t>4413942</t>
  </si>
  <si>
    <t>5213416</t>
  </si>
  <si>
    <t>Concreto magro - confecção em betoneira e lançamento manual - areia e brita comerciais</t>
  </si>
  <si>
    <t>Placa em aço nº 16 galvanizado com película retrorrefletiva tipo I + I - confecção</t>
  </si>
  <si>
    <t>Espalhamento de material em aterro</t>
  </si>
  <si>
    <t>Grade de 24 discos rebocável de D = 60 cm (24")</t>
  </si>
  <si>
    <t>Motoniveladora - 93 kW</t>
  </si>
  <si>
    <t>Trator sobre esteiras com lâmina - 127 kW</t>
  </si>
  <si>
    <t>Trator agrícola sobre pneus - 77 kW</t>
  </si>
  <si>
    <t>Rolo compactador pé de carneiro vibratório autopropelido por pneus de 11,6 t - 82 kW</t>
  </si>
  <si>
    <t>Rolo compactador de pneus autopropelido de 27 t - 85 kW</t>
  </si>
  <si>
    <t>Caminhão tanque com capacidade de 10.000 l - 188 kW</t>
  </si>
  <si>
    <t>E9518I</t>
  </si>
  <si>
    <t>E9524I</t>
  </si>
  <si>
    <t>E9577I</t>
  </si>
  <si>
    <t>E9762I</t>
  </si>
  <si>
    <t>E9571I</t>
  </si>
  <si>
    <t>COMP.02</t>
  </si>
  <si>
    <t>Execução de revestimento primário com material de jazida (REF SICRO 4015612)</t>
  </si>
  <si>
    <t>COT02</t>
  </si>
  <si>
    <t>CASCALHO</t>
  </si>
  <si>
    <t>M³</t>
  </si>
  <si>
    <t>Cotação</t>
  </si>
  <si>
    <t>E9518P</t>
  </si>
  <si>
    <t>E9524P</t>
  </si>
  <si>
    <t>E9540P</t>
  </si>
  <si>
    <t>E9577P</t>
  </si>
  <si>
    <t>E9685P</t>
  </si>
  <si>
    <t>E9762P</t>
  </si>
  <si>
    <t>E9571P</t>
  </si>
  <si>
    <t>RENAN AIALA DE BRITO</t>
  </si>
  <si>
    <t>MS 62.037-D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</si>
</sst>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\ #,##0.00_);_(\ \(#,##0.00\);_(\ &quot;-&quot;??_);_(@_)"/>
    <numFmt numFmtId="172" formatCode="mmm/yyyy"/>
    <numFmt numFmtId="173" formatCode="_(\ #,##0.00_);_(\ \(#,##0.00\);_(* &quot;-&quot;??_);_(@_)"/>
    <numFmt numFmtId="174" formatCode="0.0000"/>
    <numFmt numFmtId="175" formatCode="#.##000"/>
    <numFmt numFmtId="176" formatCode="_(* #,##0.00_);_(* \(#,##0.00\);_(* \-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2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33" borderId="0" xfId="0" applyNumberFormat="1" applyFont="1" applyFill="1" applyAlignment="1" quotePrefix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Alignment="1">
      <alignment/>
    </xf>
    <xf numFmtId="0" fontId="9" fillId="33" borderId="0" xfId="50" applyFont="1" applyFill="1" applyAlignment="1">
      <alignment horizontal="center" vertical="center"/>
      <protection/>
    </xf>
    <xf numFmtId="0" fontId="9" fillId="33" borderId="0" xfId="50" applyFont="1" applyFill="1" applyAlignment="1">
      <alignment vertical="center"/>
      <protection/>
    </xf>
    <xf numFmtId="0" fontId="8" fillId="33" borderId="0" xfId="0" applyFont="1" applyFill="1" applyAlignment="1">
      <alignment horizontal="center"/>
    </xf>
    <xf numFmtId="4" fontId="9" fillId="33" borderId="0" xfId="50" applyNumberFormat="1" applyFont="1" applyFill="1" applyAlignment="1">
      <alignment horizontal="center" vertical="center"/>
      <protection/>
    </xf>
    <xf numFmtId="0" fontId="10" fillId="33" borderId="0" xfId="0" applyFont="1" applyFill="1" applyAlignment="1">
      <alignment/>
    </xf>
    <xf numFmtId="49" fontId="8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1" fillId="34" borderId="10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49" fontId="9" fillId="33" borderId="0" xfId="50" applyNumberFormat="1" applyFont="1" applyFill="1" applyAlignment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3"/>
    </xf>
    <xf numFmtId="0" fontId="8" fillId="0" borderId="12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11" fillId="34" borderId="13" xfId="0" applyFont="1" applyFill="1" applyBorder="1" applyAlignment="1">
      <alignment/>
    </xf>
    <xf numFmtId="49" fontId="10" fillId="35" borderId="14" xfId="0" applyNumberFormat="1" applyFont="1" applyFill="1" applyBorder="1" applyAlignment="1" applyProtection="1">
      <alignment horizontal="center" wrapText="1"/>
      <protection locked="0"/>
    </xf>
    <xf numFmtId="49" fontId="10" fillId="35" borderId="14" xfId="0" applyNumberFormat="1" applyFont="1" applyFill="1" applyBorder="1" applyAlignment="1" applyProtection="1">
      <alignment wrapText="1"/>
      <protection locked="0"/>
    </xf>
    <xf numFmtId="0" fontId="10" fillId="34" borderId="14" xfId="0" applyFont="1" applyFill="1" applyBorder="1" applyAlignment="1">
      <alignment/>
    </xf>
    <xf numFmtId="4" fontId="10" fillId="34" borderId="14" xfId="0" applyNumberFormat="1" applyFont="1" applyFill="1" applyBorder="1" applyAlignment="1">
      <alignment horizontal="center"/>
    </xf>
    <xf numFmtId="4" fontId="10" fillId="34" borderId="15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35" borderId="16" xfId="0" applyFont="1" applyFill="1" applyBorder="1" applyAlignment="1" applyProtection="1">
      <alignment horizontal="center" wrapText="1"/>
      <protection locked="0"/>
    </xf>
    <xf numFmtId="4" fontId="8" fillId="0" borderId="16" xfId="0" applyNumberFormat="1" applyFont="1" applyBorder="1" applyAlignment="1">
      <alignment horizontal="center" wrapText="1"/>
    </xf>
    <xf numFmtId="49" fontId="8" fillId="35" borderId="16" xfId="0" applyNumberFormat="1" applyFont="1" applyFill="1" applyBorder="1" applyAlignment="1" applyProtection="1">
      <alignment horizontal="center" wrapText="1"/>
      <protection locked="0"/>
    </xf>
    <xf numFmtId="49" fontId="8" fillId="35" borderId="16" xfId="0" applyNumberFormat="1" applyFont="1" applyFill="1" applyBorder="1" applyAlignment="1" applyProtection="1">
      <alignment horizontal="center" wrapText="1"/>
      <protection locked="0"/>
    </xf>
    <xf numFmtId="49" fontId="8" fillId="35" borderId="17" xfId="0" applyNumberFormat="1" applyFont="1" applyFill="1" applyBorder="1" applyAlignment="1" applyProtection="1">
      <alignment horizontal="center" wrapText="1"/>
      <protection locked="0"/>
    </xf>
    <xf numFmtId="0" fontId="8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35" borderId="17" xfId="0" applyFont="1" applyFill="1" applyBorder="1" applyAlignment="1" applyProtection="1">
      <alignment horizontal="center" wrapText="1"/>
      <protection locked="0"/>
    </xf>
    <xf numFmtId="4" fontId="8" fillId="0" borderId="17" xfId="0" applyNumberFormat="1" applyFont="1" applyBorder="1" applyAlignment="1">
      <alignment horizontal="center" wrapText="1"/>
    </xf>
    <xf numFmtId="49" fontId="8" fillId="35" borderId="12" xfId="0" applyNumberFormat="1" applyFont="1" applyFill="1" applyBorder="1" applyAlignment="1" applyProtection="1">
      <alignment horizontal="center" wrapText="1"/>
      <protection locked="0"/>
    </xf>
    <xf numFmtId="0" fontId="8" fillId="35" borderId="12" xfId="0" applyFont="1" applyFill="1" applyBorder="1" applyAlignment="1" applyProtection="1">
      <alignment horizontal="center" wrapText="1"/>
      <protection locked="0"/>
    </xf>
    <xf numFmtId="49" fontId="8" fillId="35" borderId="16" xfId="0" applyNumberFormat="1" applyFont="1" applyFill="1" applyBorder="1" applyAlignment="1" applyProtection="1">
      <alignment horizontal="center" wrapText="1"/>
      <protection locked="0"/>
    </xf>
    <xf numFmtId="0" fontId="8" fillId="0" borderId="12" xfId="0" applyFont="1" applyBorder="1" applyAlignment="1">
      <alignment horizontal="left" wrapText="1"/>
    </xf>
    <xf numFmtId="4" fontId="8" fillId="0" borderId="12" xfId="0" applyNumberFormat="1" applyFont="1" applyBorder="1" applyAlignment="1">
      <alignment horizontal="center" wrapText="1"/>
    </xf>
    <xf numFmtId="49" fontId="8" fillId="35" borderId="16" xfId="0" applyNumberFormat="1" applyFont="1" applyFill="1" applyBorder="1" applyAlignment="1" applyProtection="1">
      <alignment horizontal="center" wrapText="1"/>
      <protection locked="0"/>
    </xf>
    <xf numFmtId="49" fontId="8" fillId="35" borderId="16" xfId="0" applyNumberFormat="1" applyFont="1" applyFill="1" applyBorder="1" applyAlignment="1" applyProtection="1">
      <alignment horizontal="center" wrapText="1"/>
      <protection locked="0"/>
    </xf>
    <xf numFmtId="49" fontId="8" fillId="35" borderId="18" xfId="0" applyNumberFormat="1" applyFont="1" applyFill="1" applyBorder="1" applyAlignment="1" applyProtection="1">
      <alignment horizontal="center" wrapText="1"/>
      <protection locked="0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35" borderId="18" xfId="0" applyFont="1" applyFill="1" applyBorder="1" applyAlignment="1" applyProtection="1">
      <alignment horizontal="center" wrapText="1"/>
      <protection locked="0"/>
    </xf>
    <xf numFmtId="4" fontId="8" fillId="0" borderId="18" xfId="0" applyNumberFormat="1" applyFont="1" applyBorder="1" applyAlignment="1">
      <alignment horizontal="center" wrapText="1"/>
    </xf>
    <xf numFmtId="0" fontId="12" fillId="33" borderId="0" xfId="0" applyFont="1" applyFill="1" applyAlignment="1">
      <alignment horizontal="center" vertical="center"/>
    </xf>
    <xf numFmtId="14" fontId="8" fillId="36" borderId="19" xfId="0" applyNumberFormat="1" applyFont="1" applyFill="1" applyBorder="1" applyAlignment="1" applyProtection="1">
      <alignment horizontal="center"/>
      <protection locked="0"/>
    </xf>
    <xf numFmtId="14" fontId="8" fillId="36" borderId="11" xfId="0" applyNumberFormat="1" applyFont="1" applyFill="1" applyBorder="1" applyAlignment="1" applyProtection="1">
      <alignment horizontal="center"/>
      <protection locked="0"/>
    </xf>
    <xf numFmtId="49" fontId="14" fillId="36" borderId="20" xfId="0" applyNumberFormat="1" applyFont="1" applyFill="1" applyBorder="1" applyAlignment="1" applyProtection="1">
      <alignment horizontal="center"/>
      <protection locked="0"/>
    </xf>
    <xf numFmtId="49" fontId="8" fillId="36" borderId="0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790700" cy="381000"/>
    <xdr:sp>
      <xdr:nvSpPr>
        <xdr:cNvPr id="1" name="Object 1" hidden="1"/>
        <xdr:cNvSpPr>
          <a:spLocks/>
        </xdr:cNvSpPr>
      </xdr:nvSpPr>
      <xdr:spPr>
        <a:xfrm>
          <a:off x="0" y="0"/>
          <a:ext cx="1790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0</xdr:row>
      <xdr:rowOff>381000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42</xdr:row>
      <xdr:rowOff>114300</xdr:rowOff>
    </xdr:from>
    <xdr:to>
      <xdr:col>7</xdr:col>
      <xdr:colOff>647700</xdr:colOff>
      <xdr:row>42</xdr:row>
      <xdr:rowOff>495300</xdr:rowOff>
    </xdr:to>
    <xdr:pic>
      <xdr:nvPicPr>
        <xdr:cNvPr id="1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86550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%20CASCALHO%20VICENT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ORÇAMENTO"/>
      <sheetName val="CÁLCULO"/>
      <sheetName val="CRO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119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114.00390625" style="0" customWidth="1"/>
  </cols>
  <sheetData>
    <row r="1" ht="33.75">
      <c r="A1" s="19" t="s">
        <v>14</v>
      </c>
    </row>
    <row r="2" ht="15">
      <c r="A2" s="20" t="s">
        <v>16</v>
      </c>
    </row>
    <row r="6" ht="15">
      <c r="A6" s="22"/>
    </row>
    <row r="7" ht="40.5">
      <c r="A7" s="30" t="s">
        <v>15</v>
      </c>
    </row>
    <row r="8" ht="15">
      <c r="A8" s="23"/>
    </row>
    <row r="9" ht="15">
      <c r="A9" s="23"/>
    </row>
    <row r="10" ht="15">
      <c r="A10" s="23"/>
    </row>
    <row r="11" ht="15">
      <c r="A11" s="23"/>
    </row>
    <row r="12" ht="15">
      <c r="A12" s="23"/>
    </row>
    <row r="13" ht="15">
      <c r="A13" s="22"/>
    </row>
    <row r="14" ht="15">
      <c r="A14" s="23"/>
    </row>
    <row r="15" ht="15">
      <c r="A15" s="23"/>
    </row>
    <row r="16" ht="15">
      <c r="A16" s="23"/>
    </row>
    <row r="17" ht="15">
      <c r="A17" s="23"/>
    </row>
    <row r="18" ht="15">
      <c r="A18" s="23"/>
    </row>
    <row r="19" ht="15">
      <c r="A19" s="23"/>
    </row>
    <row r="20" ht="15">
      <c r="A20" s="23"/>
    </row>
    <row r="21" ht="15">
      <c r="A21" s="23"/>
    </row>
    <row r="22" ht="15">
      <c r="A22" s="23"/>
    </row>
    <row r="23" ht="15">
      <c r="A23" s="22"/>
    </row>
    <row r="24" ht="15">
      <c r="A24" s="23"/>
    </row>
    <row r="25" ht="15">
      <c r="A25" s="23"/>
    </row>
    <row r="26" ht="15">
      <c r="A26" s="23"/>
    </row>
    <row r="27" ht="20.25">
      <c r="A27" s="21"/>
    </row>
    <row r="28" ht="20.25">
      <c r="A28" s="21"/>
    </row>
    <row r="29" ht="15">
      <c r="A29" s="22"/>
    </row>
    <row r="30" ht="15">
      <c r="A30" s="22"/>
    </row>
    <row r="31" ht="15">
      <c r="A31" s="27"/>
    </row>
    <row r="32" ht="15">
      <c r="A32" s="22"/>
    </row>
    <row r="33" ht="15">
      <c r="A33" s="22"/>
    </row>
    <row r="34" ht="15">
      <c r="A34" s="22"/>
    </row>
    <row r="35" ht="15">
      <c r="A35" s="27"/>
    </row>
    <row r="36" ht="15">
      <c r="A36" s="22"/>
    </row>
    <row r="37" ht="15">
      <c r="A37" s="22"/>
    </row>
    <row r="38" ht="15">
      <c r="A38" s="22"/>
    </row>
    <row r="39" ht="15">
      <c r="A39" s="27"/>
    </row>
    <row r="40" ht="15">
      <c r="A40" s="22"/>
    </row>
    <row r="41" ht="15">
      <c r="A41" s="22"/>
    </row>
    <row r="42" ht="15">
      <c r="A42" s="22"/>
    </row>
    <row r="43" ht="15">
      <c r="A43" s="27"/>
    </row>
    <row r="44" ht="15">
      <c r="A44" s="22"/>
    </row>
    <row r="45" ht="15">
      <c r="A45" s="22"/>
    </row>
    <row r="46" ht="15">
      <c r="A46" s="22"/>
    </row>
    <row r="47" ht="15">
      <c r="A47" s="27"/>
    </row>
    <row r="48" ht="15">
      <c r="A48" s="27"/>
    </row>
    <row r="49" ht="15">
      <c r="A49" s="27"/>
    </row>
    <row r="50" ht="15">
      <c r="A50" s="27"/>
    </row>
    <row r="51" ht="15">
      <c r="A51" s="22"/>
    </row>
    <row r="52" ht="15">
      <c r="A52" s="22"/>
    </row>
    <row r="53" ht="15">
      <c r="A53" s="22"/>
    </row>
    <row r="54" ht="15">
      <c r="A54" s="27"/>
    </row>
    <row r="55" ht="15">
      <c r="A55" s="22"/>
    </row>
    <row r="56" ht="15">
      <c r="A56" s="22"/>
    </row>
    <row r="57" ht="15">
      <c r="A57" s="22"/>
    </row>
    <row r="58" ht="15">
      <c r="A58" s="27"/>
    </row>
    <row r="59" ht="15">
      <c r="A59" s="23"/>
    </row>
    <row r="60" ht="20.25">
      <c r="A60" s="21"/>
    </row>
    <row r="61" ht="15">
      <c r="A61" s="23"/>
    </row>
    <row r="62" ht="15">
      <c r="A62" s="22"/>
    </row>
    <row r="63" ht="15">
      <c r="A63" s="22"/>
    </row>
    <row r="64" ht="15">
      <c r="A64" s="27"/>
    </row>
    <row r="65" ht="15">
      <c r="A65" s="22"/>
    </row>
    <row r="66" ht="15">
      <c r="A66" s="22"/>
    </row>
    <row r="67" ht="15">
      <c r="A67" s="22"/>
    </row>
    <row r="68" ht="15">
      <c r="A68" s="27"/>
    </row>
    <row r="69" ht="15">
      <c r="A69" s="22"/>
    </row>
    <row r="70" ht="15">
      <c r="A70" s="22"/>
    </row>
    <row r="71" ht="15">
      <c r="A71" s="22"/>
    </row>
    <row r="72" ht="15">
      <c r="A72" s="27"/>
    </row>
    <row r="73" ht="15">
      <c r="A73" s="22"/>
    </row>
    <row r="74" ht="15">
      <c r="A74" s="22"/>
    </row>
    <row r="75" ht="15">
      <c r="A75" s="22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35.25" customHeight="1">
      <c r="A80" s="27"/>
    </row>
    <row r="81" ht="15">
      <c r="A81" s="27"/>
    </row>
    <row r="82" ht="15">
      <c r="A82" s="22"/>
    </row>
    <row r="83" ht="15">
      <c r="A83" s="22"/>
    </row>
    <row r="84" ht="15">
      <c r="A84" s="22"/>
    </row>
    <row r="85" ht="15">
      <c r="A85" s="27"/>
    </row>
    <row r="86" ht="15">
      <c r="A86" s="27"/>
    </row>
    <row r="87" ht="15">
      <c r="A87" s="22"/>
    </row>
    <row r="88" ht="15">
      <c r="A88" s="22"/>
    </row>
    <row r="89" ht="15">
      <c r="A89" s="22"/>
    </row>
    <row r="90" ht="15">
      <c r="A90" s="27"/>
    </row>
    <row r="91" ht="15">
      <c r="A91" s="28"/>
    </row>
    <row r="92" ht="15">
      <c r="A92" s="27"/>
    </row>
    <row r="93" ht="15">
      <c r="A93" s="27"/>
    </row>
    <row r="94" ht="15">
      <c r="A94" s="27"/>
    </row>
    <row r="95" ht="15">
      <c r="A95" s="23"/>
    </row>
    <row r="96" ht="20.25">
      <c r="A96" s="21"/>
    </row>
    <row r="97" ht="15">
      <c r="A97" s="23"/>
    </row>
    <row r="98" ht="15">
      <c r="A98" s="23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3"/>
    </row>
    <row r="108" ht="20.25">
      <c r="A108" s="21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2.75">
      <c r="A115" s="25"/>
    </row>
    <row r="116" ht="20.25">
      <c r="A116" s="21"/>
    </row>
    <row r="117" ht="15">
      <c r="A117" s="23"/>
    </row>
    <row r="118" ht="15">
      <c r="A118" s="23"/>
    </row>
    <row r="119" ht="15">
      <c r="A119" s="2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&amp;LPlanilha Referência.xls versão 1.8 - Desenvolvido por Caixa Econômica Federal - Conteúdo sob responsabilidade do usuário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00390625" style="0" bestFit="1" customWidth="1"/>
    <col min="3" max="3" width="8.57421875" style="0" bestFit="1" customWidth="1"/>
    <col min="4" max="4" width="12.57421875" style="0" bestFit="1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&amp;LPlanilha Referência.xls versão 1.8 - Desenvolvido por Caixa Econômica Federal - Conteúdo sob responsabilidade do usuário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A1:IO45"/>
  <sheetViews>
    <sheetView showGridLines="0" tabSelected="1" zoomScale="115" zoomScaleNormal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O19" sqref="O19"/>
    </sheetView>
  </sheetViews>
  <sheetFormatPr defaultColWidth="4.00390625" defaultRowHeight="12.75"/>
  <cols>
    <col min="1" max="1" width="4.8515625" style="1" customWidth="1"/>
    <col min="2" max="2" width="10.421875" style="3" customWidth="1"/>
    <col min="3" max="3" width="8.7109375" style="4" customWidth="1"/>
    <col min="4" max="4" width="59.421875" style="2" customWidth="1"/>
    <col min="5" max="5" width="7.00390625" style="3" bestFit="1" customWidth="1"/>
    <col min="6" max="6" width="8.00390625" style="3" customWidth="1"/>
    <col min="7" max="8" width="11.421875" style="3" customWidth="1"/>
    <col min="9" max="248" width="9.140625" style="1" customWidth="1"/>
    <col min="249" max="16384" width="4.00390625" style="1" customWidth="1"/>
  </cols>
  <sheetData>
    <row r="1" spans="2:249" s="6" customFormat="1" ht="22.5" customHeight="1">
      <c r="B1" s="60" t="s">
        <v>6</v>
      </c>
      <c r="C1" s="60"/>
      <c r="D1" s="60"/>
      <c r="E1" s="60"/>
      <c r="F1" s="60"/>
      <c r="G1" s="60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2:249" s="6" customFormat="1" ht="11.25">
      <c r="B2" s="13"/>
      <c r="C2" s="13"/>
      <c r="D2" s="13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2:249" s="6" customFormat="1" ht="11.25">
      <c r="B3" s="5"/>
      <c r="C3" s="8"/>
      <c r="D3" s="8"/>
      <c r="E3" s="11"/>
      <c r="F3" s="11"/>
      <c r="G3" s="11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2:249" s="6" customFormat="1" ht="11.25">
      <c r="B4" s="14" t="s">
        <v>4</v>
      </c>
      <c r="D4" s="7"/>
      <c r="E4" s="11"/>
      <c r="F4" s="11"/>
      <c r="G4" s="15" t="s">
        <v>7</v>
      </c>
      <c r="H4" s="15" t="s">
        <v>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2:249" s="6" customFormat="1" ht="11.25">
      <c r="B5" s="9" t="s">
        <v>5</v>
      </c>
      <c r="C5" s="18" t="s">
        <v>2</v>
      </c>
      <c r="D5" s="10" t="s">
        <v>3</v>
      </c>
      <c r="E5" s="9" t="s">
        <v>0</v>
      </c>
      <c r="F5" s="9" t="s">
        <v>13</v>
      </c>
      <c r="G5" s="12" t="s">
        <v>1</v>
      </c>
      <c r="H5" s="9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8" ht="22.5">
      <c r="A6" s="31" t="str">
        <f>CONCATENAR</f>
        <v>PRÓPRIA ADM LOCAL</v>
      </c>
      <c r="B6" s="32" t="s">
        <v>21</v>
      </c>
      <c r="C6" s="32" t="s">
        <v>22</v>
      </c>
      <c r="D6" s="33" t="s">
        <v>25</v>
      </c>
      <c r="E6" s="32" t="s">
        <v>17</v>
      </c>
      <c r="F6" s="34"/>
      <c r="G6" s="35">
        <v>0</v>
      </c>
      <c r="H6" s="36">
        <v>265900.89</v>
      </c>
    </row>
    <row r="7" spans="2:8" ht="11.25">
      <c r="B7" s="41" t="s">
        <v>46</v>
      </c>
      <c r="C7" s="41" t="s">
        <v>34</v>
      </c>
      <c r="D7" s="38" t="s">
        <v>43</v>
      </c>
      <c r="E7" s="37" t="s">
        <v>45</v>
      </c>
      <c r="F7" s="39">
        <v>3</v>
      </c>
      <c r="G7" s="40">
        <v>0</v>
      </c>
      <c r="H7" s="40">
        <v>27498.65</v>
      </c>
    </row>
    <row r="8" spans="2:8" ht="11.25">
      <c r="B8" s="43" t="s">
        <v>46</v>
      </c>
      <c r="C8" s="43" t="s">
        <v>27</v>
      </c>
      <c r="D8" s="44" t="s">
        <v>36</v>
      </c>
      <c r="E8" s="45" t="s">
        <v>45</v>
      </c>
      <c r="F8" s="46">
        <v>3</v>
      </c>
      <c r="G8" s="47">
        <v>0</v>
      </c>
      <c r="H8" s="47">
        <v>22770.6399</v>
      </c>
    </row>
    <row r="9" spans="2:8" ht="11.25">
      <c r="B9" s="48" t="s">
        <v>46</v>
      </c>
      <c r="C9" s="48" t="s">
        <v>30</v>
      </c>
      <c r="D9" s="51" t="s">
        <v>39</v>
      </c>
      <c r="E9" s="29" t="s">
        <v>45</v>
      </c>
      <c r="F9" s="49">
        <v>3</v>
      </c>
      <c r="G9" s="52">
        <v>0</v>
      </c>
      <c r="H9" s="52">
        <v>11525.8786</v>
      </c>
    </row>
    <row r="10" spans="2:8" ht="11.25">
      <c r="B10" s="55" t="s">
        <v>46</v>
      </c>
      <c r="C10" s="55" t="s">
        <v>31</v>
      </c>
      <c r="D10" s="56" t="s">
        <v>40</v>
      </c>
      <c r="E10" s="57" t="s">
        <v>45</v>
      </c>
      <c r="F10" s="58">
        <v>3</v>
      </c>
      <c r="G10" s="59">
        <v>0</v>
      </c>
      <c r="H10" s="59">
        <v>6081.0517</v>
      </c>
    </row>
    <row r="11" spans="2:8" ht="11.25">
      <c r="B11" s="50" t="s">
        <v>46</v>
      </c>
      <c r="C11" s="50" t="s">
        <v>29</v>
      </c>
      <c r="D11" s="38" t="s">
        <v>38</v>
      </c>
      <c r="E11" s="37" t="s">
        <v>45</v>
      </c>
      <c r="F11" s="39">
        <v>3</v>
      </c>
      <c r="G11" s="40">
        <v>0</v>
      </c>
      <c r="H11" s="40">
        <v>4533.6903</v>
      </c>
    </row>
    <row r="12" spans="2:8" ht="11.25">
      <c r="B12" s="50" t="s">
        <v>46</v>
      </c>
      <c r="C12" s="50" t="s">
        <v>32</v>
      </c>
      <c r="D12" s="38" t="s">
        <v>41</v>
      </c>
      <c r="E12" s="37" t="s">
        <v>45</v>
      </c>
      <c r="F12" s="39">
        <v>3</v>
      </c>
      <c r="G12" s="40">
        <v>0</v>
      </c>
      <c r="H12" s="40">
        <v>6264.4574</v>
      </c>
    </row>
    <row r="13" spans="2:8" ht="11.25">
      <c r="B13" s="48" t="s">
        <v>46</v>
      </c>
      <c r="C13" s="48" t="s">
        <v>33</v>
      </c>
      <c r="D13" s="51" t="s">
        <v>42</v>
      </c>
      <c r="E13" s="29" t="s">
        <v>45</v>
      </c>
      <c r="F13" s="49">
        <v>6</v>
      </c>
      <c r="G13" s="52">
        <v>0</v>
      </c>
      <c r="H13" s="52">
        <v>4979.6287</v>
      </c>
    </row>
    <row r="14" spans="2:249" s="6" customFormat="1" ht="11.25">
      <c r="B14" s="9"/>
      <c r="C14" s="18"/>
      <c r="D14" s="10"/>
      <c r="E14" s="9"/>
      <c r="F14" s="9"/>
      <c r="G14" s="12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8" ht="11.25">
      <c r="A15" s="31" t="str">
        <f>CONCATENAR</f>
        <v>PRÓPRIA 74209/001</v>
      </c>
      <c r="B15" s="32" t="s">
        <v>21</v>
      </c>
      <c r="C15" s="32" t="s">
        <v>23</v>
      </c>
      <c r="D15" s="33" t="s">
        <v>24</v>
      </c>
      <c r="E15" s="32" t="s">
        <v>18</v>
      </c>
      <c r="F15" s="34"/>
      <c r="G15" s="35">
        <v>0</v>
      </c>
      <c r="H15" s="36">
        <v>525.76</v>
      </c>
    </row>
    <row r="16" spans="2:8" ht="11.25">
      <c r="B16" s="53" t="s">
        <v>46</v>
      </c>
      <c r="C16" s="42" t="s">
        <v>49</v>
      </c>
      <c r="D16" s="38" t="s">
        <v>52</v>
      </c>
      <c r="E16" s="37" t="s">
        <v>55</v>
      </c>
      <c r="F16" s="39">
        <v>1</v>
      </c>
      <c r="G16" s="40">
        <v>0</v>
      </c>
      <c r="H16" s="40">
        <v>1.985</v>
      </c>
    </row>
    <row r="17" spans="2:8" ht="11.25">
      <c r="B17" s="53" t="s">
        <v>46</v>
      </c>
      <c r="C17" s="42" t="s">
        <v>47</v>
      </c>
      <c r="D17" s="38" t="s">
        <v>50</v>
      </c>
      <c r="E17" s="37" t="s">
        <v>55</v>
      </c>
      <c r="F17" s="39">
        <v>4</v>
      </c>
      <c r="G17" s="40">
        <v>0</v>
      </c>
      <c r="H17" s="40">
        <v>12.0875</v>
      </c>
    </row>
    <row r="18" spans="2:8" ht="11.25">
      <c r="B18" s="42" t="s">
        <v>46</v>
      </c>
      <c r="C18" s="42" t="s">
        <v>59</v>
      </c>
      <c r="D18" s="38" t="s">
        <v>61</v>
      </c>
      <c r="E18" s="37" t="s">
        <v>56</v>
      </c>
      <c r="F18" s="39">
        <v>1</v>
      </c>
      <c r="G18" s="40">
        <v>0</v>
      </c>
      <c r="H18" s="40">
        <v>400.27</v>
      </c>
    </row>
    <row r="19" spans="2:8" ht="11.25">
      <c r="B19" s="42" t="s">
        <v>46</v>
      </c>
      <c r="C19" s="42" t="s">
        <v>48</v>
      </c>
      <c r="D19" s="38" t="s">
        <v>51</v>
      </c>
      <c r="E19" s="37" t="s">
        <v>53</v>
      </c>
      <c r="F19" s="39">
        <v>0.11</v>
      </c>
      <c r="G19" s="40">
        <v>0</v>
      </c>
      <c r="H19" s="40">
        <v>19.5373</v>
      </c>
    </row>
    <row r="20" spans="2:8" ht="11.25">
      <c r="B20" s="53" t="s">
        <v>46</v>
      </c>
      <c r="C20" s="42" t="s">
        <v>26</v>
      </c>
      <c r="D20" s="38" t="s">
        <v>35</v>
      </c>
      <c r="E20" s="37" t="s">
        <v>44</v>
      </c>
      <c r="F20" s="39">
        <v>1</v>
      </c>
      <c r="G20" s="40">
        <v>0</v>
      </c>
      <c r="H20" s="40">
        <v>26.0719</v>
      </c>
    </row>
    <row r="21" spans="2:8" ht="11.25">
      <c r="B21" s="53" t="s">
        <v>46</v>
      </c>
      <c r="C21" s="42" t="s">
        <v>28</v>
      </c>
      <c r="D21" s="38" t="s">
        <v>37</v>
      </c>
      <c r="E21" s="37" t="s">
        <v>44</v>
      </c>
      <c r="F21" s="39">
        <v>2</v>
      </c>
      <c r="G21" s="40">
        <v>0</v>
      </c>
      <c r="H21" s="40">
        <v>21.3481</v>
      </c>
    </row>
    <row r="22" spans="2:8" ht="22.5">
      <c r="B22" s="53" t="s">
        <v>46</v>
      </c>
      <c r="C22" s="42" t="s">
        <v>57</v>
      </c>
      <c r="D22" s="38" t="s">
        <v>60</v>
      </c>
      <c r="E22" s="37" t="s">
        <v>54</v>
      </c>
      <c r="F22" s="39">
        <v>0.01</v>
      </c>
      <c r="G22" s="40">
        <v>0</v>
      </c>
      <c r="H22" s="40">
        <v>423.14</v>
      </c>
    </row>
    <row r="23" spans="2:249" s="6" customFormat="1" ht="11.25">
      <c r="B23" s="9"/>
      <c r="C23" s="18"/>
      <c r="D23" s="10"/>
      <c r="E23" s="9"/>
      <c r="F23" s="9"/>
      <c r="G23" s="12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8" ht="11.25">
      <c r="A24" s="31" t="str">
        <f>CONCATENAR</f>
        <v>PRÓPRIA 4413942</v>
      </c>
      <c r="B24" s="32" t="s">
        <v>21</v>
      </c>
      <c r="C24" s="32" t="s">
        <v>58</v>
      </c>
      <c r="D24" s="33" t="s">
        <v>62</v>
      </c>
      <c r="E24" s="32" t="s">
        <v>54</v>
      </c>
      <c r="F24" s="34"/>
      <c r="G24" s="35">
        <v>0</v>
      </c>
      <c r="H24" s="36">
        <v>1.7999999999999998</v>
      </c>
    </row>
    <row r="25" spans="2:8" ht="11.25">
      <c r="B25" s="53" t="s">
        <v>46</v>
      </c>
      <c r="C25" s="53" t="s">
        <v>83</v>
      </c>
      <c r="D25" s="38" t="s">
        <v>65</v>
      </c>
      <c r="E25" s="37" t="s">
        <v>19</v>
      </c>
      <c r="F25" s="39">
        <v>0.005655788699734178</v>
      </c>
      <c r="G25" s="40">
        <v>0</v>
      </c>
      <c r="H25" s="40">
        <v>297.0801</v>
      </c>
    </row>
    <row r="26" spans="2:8" ht="11.25">
      <c r="B26" s="53" t="s">
        <v>46</v>
      </c>
      <c r="C26" s="53" t="s">
        <v>28</v>
      </c>
      <c r="D26" s="38" t="s">
        <v>37</v>
      </c>
      <c r="E26" s="37" t="s">
        <v>44</v>
      </c>
      <c r="F26" s="39">
        <v>0.005655788699734178</v>
      </c>
      <c r="G26" s="40">
        <v>0</v>
      </c>
      <c r="H26" s="40">
        <v>21.3481</v>
      </c>
    </row>
    <row r="27" spans="2:249" s="6" customFormat="1" ht="11.25">
      <c r="B27" s="9"/>
      <c r="C27" s="18"/>
      <c r="D27" s="10"/>
      <c r="E27" s="9"/>
      <c r="F27" s="9"/>
      <c r="G27" s="12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8" ht="11.25">
      <c r="A28" s="31" t="str">
        <f>CONCATENAR</f>
        <v>PRÓPRIA COMP.02</v>
      </c>
      <c r="B28" s="32" t="s">
        <v>21</v>
      </c>
      <c r="C28" s="32" t="s">
        <v>75</v>
      </c>
      <c r="D28" s="33" t="s">
        <v>76</v>
      </c>
      <c r="E28" s="32" t="s">
        <v>54</v>
      </c>
      <c r="F28" s="34"/>
      <c r="G28" s="35">
        <v>40.56</v>
      </c>
      <c r="H28" s="36">
        <v>47.260000000000005</v>
      </c>
    </row>
    <row r="29" spans="2:8" ht="11.25">
      <c r="B29" s="54" t="s">
        <v>46</v>
      </c>
      <c r="C29" s="54" t="s">
        <v>87</v>
      </c>
      <c r="D29" s="38" t="s">
        <v>69</v>
      </c>
      <c r="E29" s="37" t="s">
        <v>19</v>
      </c>
      <c r="F29" s="39">
        <v>0.005682841854934602</v>
      </c>
      <c r="G29" s="40">
        <v>0</v>
      </c>
      <c r="H29" s="40">
        <v>332.2982</v>
      </c>
    </row>
    <row r="30" spans="2:8" ht="11.25">
      <c r="B30" s="54" t="s">
        <v>46</v>
      </c>
      <c r="C30" s="54" t="s">
        <v>74</v>
      </c>
      <c r="D30" s="38" t="s">
        <v>69</v>
      </c>
      <c r="E30" s="37" t="s">
        <v>20</v>
      </c>
      <c r="F30" s="39">
        <v>0.00042774078478002386</v>
      </c>
      <c r="G30" s="40">
        <v>0</v>
      </c>
      <c r="H30" s="40">
        <v>84.0556</v>
      </c>
    </row>
    <row r="31" spans="2:8" ht="11.25">
      <c r="B31" s="54" t="s">
        <v>46</v>
      </c>
      <c r="C31" s="54" t="s">
        <v>81</v>
      </c>
      <c r="D31" s="38" t="s">
        <v>63</v>
      </c>
      <c r="E31" s="37" t="s">
        <v>19</v>
      </c>
      <c r="F31" s="39">
        <v>0.0031775029726516055</v>
      </c>
      <c r="G31" s="40">
        <v>0</v>
      </c>
      <c r="H31" s="40">
        <v>4.5655</v>
      </c>
    </row>
    <row r="32" spans="2:8" ht="11.25">
      <c r="B32" s="54" t="s">
        <v>46</v>
      </c>
      <c r="C32" s="54" t="s">
        <v>70</v>
      </c>
      <c r="D32" s="38" t="s">
        <v>63</v>
      </c>
      <c r="E32" s="37" t="s">
        <v>20</v>
      </c>
      <c r="F32" s="39">
        <v>0.00293307966706302</v>
      </c>
      <c r="G32" s="40">
        <v>0</v>
      </c>
      <c r="H32" s="40">
        <v>3.1793</v>
      </c>
    </row>
    <row r="33" spans="2:8" ht="11.25">
      <c r="B33" s="54" t="s">
        <v>46</v>
      </c>
      <c r="C33" s="54" t="s">
        <v>82</v>
      </c>
      <c r="D33" s="38" t="s">
        <v>64</v>
      </c>
      <c r="E33" s="37" t="s">
        <v>19</v>
      </c>
      <c r="F33" s="39">
        <v>0.004521831153388824</v>
      </c>
      <c r="G33" s="40">
        <v>0</v>
      </c>
      <c r="H33" s="40">
        <v>283.8467</v>
      </c>
    </row>
    <row r="34" spans="2:8" ht="11.25">
      <c r="B34" s="54" t="s">
        <v>46</v>
      </c>
      <c r="C34" s="54" t="s">
        <v>71</v>
      </c>
      <c r="D34" s="38" t="s">
        <v>64</v>
      </c>
      <c r="E34" s="37" t="s">
        <v>20</v>
      </c>
      <c r="F34" s="39">
        <v>0.0015887514863258028</v>
      </c>
      <c r="G34" s="40">
        <v>0</v>
      </c>
      <c r="H34" s="40">
        <v>121.135</v>
      </c>
    </row>
    <row r="35" spans="2:8" ht="11.25">
      <c r="B35" s="54" t="s">
        <v>46</v>
      </c>
      <c r="C35" s="54" t="s">
        <v>86</v>
      </c>
      <c r="D35" s="38" t="s">
        <v>68</v>
      </c>
      <c r="E35" s="37" t="s">
        <v>19</v>
      </c>
      <c r="F35" s="39">
        <v>0.004399619500594531</v>
      </c>
      <c r="G35" s="40">
        <v>0</v>
      </c>
      <c r="H35" s="40">
        <v>251.3985</v>
      </c>
    </row>
    <row r="36" spans="2:8" ht="11.25">
      <c r="B36" s="54" t="s">
        <v>46</v>
      </c>
      <c r="C36" s="54" t="s">
        <v>73</v>
      </c>
      <c r="D36" s="38" t="s">
        <v>68</v>
      </c>
      <c r="E36" s="37" t="s">
        <v>20</v>
      </c>
      <c r="F36" s="39">
        <v>0.0017109631391200955</v>
      </c>
      <c r="G36" s="40">
        <v>0</v>
      </c>
      <c r="H36" s="40">
        <v>120.1605</v>
      </c>
    </row>
    <row r="37" spans="2:8" ht="22.5">
      <c r="B37" s="54" t="s">
        <v>46</v>
      </c>
      <c r="C37" s="54" t="s">
        <v>85</v>
      </c>
      <c r="D37" s="38" t="s">
        <v>67</v>
      </c>
      <c r="E37" s="37" t="s">
        <v>19</v>
      </c>
      <c r="F37" s="39">
        <v>0.006110582639714626</v>
      </c>
      <c r="G37" s="40">
        <v>0</v>
      </c>
      <c r="H37" s="40">
        <v>211.3815</v>
      </c>
    </row>
    <row r="38" spans="2:8" ht="11.25">
      <c r="B38" s="54" t="s">
        <v>46</v>
      </c>
      <c r="C38" s="54" t="s">
        <v>84</v>
      </c>
      <c r="D38" s="38" t="s">
        <v>66</v>
      </c>
      <c r="E38" s="37" t="s">
        <v>19</v>
      </c>
      <c r="F38" s="39">
        <v>0.0031775029726516055</v>
      </c>
      <c r="G38" s="40">
        <v>0</v>
      </c>
      <c r="H38" s="40">
        <v>142.8141</v>
      </c>
    </row>
    <row r="39" spans="2:8" ht="11.25">
      <c r="B39" s="54" t="s">
        <v>46</v>
      </c>
      <c r="C39" s="54" t="s">
        <v>72</v>
      </c>
      <c r="D39" s="38" t="s">
        <v>66</v>
      </c>
      <c r="E39" s="37" t="s">
        <v>20</v>
      </c>
      <c r="F39" s="39">
        <v>0.00293307966706302</v>
      </c>
      <c r="G39" s="40">
        <v>0</v>
      </c>
      <c r="H39" s="40">
        <v>49.5313</v>
      </c>
    </row>
    <row r="40" spans="2:8" ht="11.25">
      <c r="B40" s="43" t="s">
        <v>46</v>
      </c>
      <c r="C40" s="43" t="s">
        <v>28</v>
      </c>
      <c r="D40" s="44" t="s">
        <v>37</v>
      </c>
      <c r="E40" s="45" t="s">
        <v>44</v>
      </c>
      <c r="F40" s="46">
        <v>0.006110582639714626</v>
      </c>
      <c r="G40" s="47">
        <v>0</v>
      </c>
      <c r="H40" s="47">
        <v>21.3481</v>
      </c>
    </row>
    <row r="41" spans="2:8" ht="11.25">
      <c r="B41" s="54" t="s">
        <v>80</v>
      </c>
      <c r="C41" s="54" t="s">
        <v>77</v>
      </c>
      <c r="D41" s="38" t="s">
        <v>78</v>
      </c>
      <c r="E41" s="37" t="s">
        <v>79</v>
      </c>
      <c r="F41" s="39">
        <v>1.375</v>
      </c>
      <c r="G41" s="40">
        <v>29.5</v>
      </c>
      <c r="H41" s="40">
        <v>29.5</v>
      </c>
    </row>
    <row r="42" spans="2:249" s="6" customFormat="1" ht="11.25">
      <c r="B42" s="9"/>
      <c r="C42" s="18"/>
      <c r="D42" s="10"/>
      <c r="E42" s="9"/>
      <c r="F42" s="9"/>
      <c r="G42" s="12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8" ht="44.25" customHeight="1">
      <c r="A43" s="16" t="s">
        <v>8</v>
      </c>
      <c r="B43" s="61">
        <v>45456</v>
      </c>
      <c r="C43" s="62"/>
      <c r="D43" s="1"/>
      <c r="E43" s="17"/>
      <c r="F43" s="17"/>
      <c r="G43" s="17"/>
      <c r="H43" s="1"/>
    </row>
    <row r="44" spans="2:8" ht="11.25">
      <c r="B44" s="1" t="s">
        <v>10</v>
      </c>
      <c r="C44" s="1"/>
      <c r="D44" s="1"/>
      <c r="E44" s="65" t="s">
        <v>11</v>
      </c>
      <c r="F44" s="65"/>
      <c r="G44" s="63" t="s">
        <v>88</v>
      </c>
      <c r="H44" s="63"/>
    </row>
    <row r="45" spans="2:8" ht="11.25">
      <c r="B45" s="1"/>
      <c r="C45" s="1"/>
      <c r="D45" s="1"/>
      <c r="E45" s="66" t="s">
        <v>9</v>
      </c>
      <c r="F45" s="66"/>
      <c r="G45" s="64" t="s">
        <v>89</v>
      </c>
      <c r="H45" s="64"/>
    </row>
  </sheetData>
  <sheetProtection autoFilter="0"/>
  <mergeCells count="6">
    <mergeCell ref="B1:H1"/>
    <mergeCell ref="B43:C43"/>
    <mergeCell ref="G44:H44"/>
    <mergeCell ref="G45:H45"/>
    <mergeCell ref="E44:F44"/>
    <mergeCell ref="E45:F45"/>
  </mergeCells>
  <conditionalFormatting sqref="B43:C43">
    <cfRule type="expression" priority="1" dxfId="0" stopIfTrue="1">
      <formula>B43&lt;&gt;""</formula>
    </cfRule>
  </conditionalFormatting>
  <printOptions/>
  <pageMargins left="0.78740157480315" right="0.78740157480315" top="0.78740157480315" bottom="0.78740157480315" header="5.70866141732284" footer="0.590551181102362"/>
  <pageSetup fitToHeight="0" fitToWidth="1" horizontalDpi="600" verticalDpi="600" orientation="portrait" paperSize="9" scale="73" r:id="rId2"/>
  <headerFooter>
    <oddHeader>&amp;L_</oddHeader>
    <oddFooter>&amp;LPlanilha Referência.xls versão 1.8 - Desenvolvido por Caixa Econômica Federal - Conteúdo sob responsabilidade do usuário&amp;R&amp;P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2024-05-23T14:39:57Z</cp:lastPrinted>
  <dcterms:created xsi:type="dcterms:W3CDTF">1997-01-10T22:22:50Z</dcterms:created>
  <dcterms:modified xsi:type="dcterms:W3CDTF">2024-06-13T18:28:28Z</dcterms:modified>
  <cp:category/>
  <cp:version/>
  <cp:contentType/>
  <cp:contentStatus/>
</cp:coreProperties>
</file>