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620" tabRatio="705" activeTab="0"/>
  </bookViews>
  <sheets>
    <sheet name="CÁLCULO" sheetId="1" r:id="rId1"/>
  </sheets>
  <definedNames>
    <definedName name="_xlnm._FilterDatabase" localSheetId="0" hidden="1">'CÁLCULO'!$C$15:$C$35</definedName>
    <definedName name="_xlfn.SINGLE" hidden="1">#NAME?</definedName>
    <definedName name="ACOMPANHAMENTO" hidden="1">IF(VALUE(#REF!)=2,"BM","PLE")</definedName>
    <definedName name="_xlnm.Print_Area" localSheetId="0">'CÁLCULO'!$E$1:$BY$43</definedName>
    <definedName name="AUTOEVENTO" hidden="1">'CÁLCULO'!$A$12</definedName>
    <definedName name="BDI.Filtro" hidden="1">#REF!</definedName>
    <definedName name="BDI.Opcao" hidden="1">#REF!</definedName>
    <definedName name="BDI.TipoObra" hidden="1">#REF!</definedName>
    <definedName name="BM.AFAcumulado" hidden="1">#REF!</definedName>
    <definedName name="BM.AFAnterior" hidden="1">#REF!</definedName>
    <definedName name="BM.CaixaColunas" hidden="1">#REF!</definedName>
    <definedName name="BM.Filtro" hidden="1">#REF!</definedName>
    <definedName name="BM.firstrow" hidden="1">#REF!</definedName>
    <definedName name="BM.FormulaMed" hidden="1">#REF!</definedName>
    <definedName name="BM.lastrow" hidden="1">#REF!</definedName>
    <definedName name="BM.LinhaPadrão" hidden="1">#REF!</definedName>
    <definedName name="BM.MaxMed" hidden="1">IF(RegimeExecucao="Global",1,#REF!)</definedName>
    <definedName name="BM.MCAIXA.Filter" hidden="1">#REF!</definedName>
    <definedName name="BM.MEDAcumulado" hidden="1">IF(COUNTIF(#REF!,BM.medicao)&gt;0,SUM(OFFSET(#REF!,0,0,1,MATCH(BM.medicao,#REF!,0))),0)</definedName>
    <definedName name="BM.MEDAnterior" hidden="1">IF(COUNTIF(#REF!,BM.medicao-1)&gt;0,SUM(OFFSET(#REF!,0,0,1,MATCH(BM.medicao-1,#REF!,0))),0)</definedName>
    <definedName name="BM.medicao" hidden="1">OFFSET(#REF!,1,0)</definedName>
    <definedName name="BM.MinMed" hidden="1">IF(RegimeExecucao="Global",-1,-#REF!)</definedName>
    <definedName name="BM.TomadorColunas" hidden="1">#REF!</definedName>
    <definedName name="Brasao" hidden="1">#REF!</definedName>
    <definedName name="CAIXA.Modo" hidden="1">#REF!</definedName>
    <definedName name="CÁLCULO.AgrupEventos" hidden="1">'CÁLCULO'!$K1</definedName>
    <definedName name="CÁLCULO.ColunaPadrão" hidden="1">'CÁLCULO'!$O:$O</definedName>
    <definedName name="CÁLCULO.Filtro" hidden="1">'CÁLCULO'!$C$15:$C$35</definedName>
    <definedName name="CÁLCULO.firstcol" hidden="1">'CÁLCULO'!$P:$P</definedName>
    <definedName name="CÁLCULO.firstrow" hidden="1">'CÁLCULO'!$15:$15</definedName>
    <definedName name="CÁLCULO.Frenterow" hidden="1">'CÁLCULO'!$12:$12</definedName>
    <definedName name="CÁLCULO.lastcol" hidden="1">'CÁLCULO'!$AI:$AI</definedName>
    <definedName name="CÁLCULO.lastrow" hidden="1">'CÁLCULO'!$35:$35</definedName>
    <definedName name="CÁLCULO.LinhaPadrão" hidden="1">'CÁLCULO'!$14:$14</definedName>
    <definedName name="CÁLCULO.margemrow" hidden="1">'CÁLCULO'!$43:$43</definedName>
    <definedName name="CÁLCULO.MATRIZ1.ColunaPadrão" hidden="1">'CÁLCULO'!$AK:$AK</definedName>
    <definedName name="CÁLCULO.MATRIZ1.firstcol" hidden="1">'CÁLCULO'!$AI:$AI</definedName>
    <definedName name="CÁLCULO.MATRIZ1.lastcol" hidden="1">'CÁLCULO'!$BB:$BB</definedName>
    <definedName name="CÁLCULO.MATRIZ1.lastrow" hidden="1">'CÁLCULO'!$35:$35</definedName>
    <definedName name="CÁLCULO.MATRIZ2.ColunaPadrão" hidden="1">'CÁLCULO'!$BD:$BD</definedName>
    <definedName name="CÁLCULO.MATRIZ2.firstcol" hidden="1">'CÁLCULO'!$BB:$BB</definedName>
    <definedName name="CÁLCULO.MATRIZ2.lastcol" hidden="1">'CÁLCULO'!$BU:$BU</definedName>
    <definedName name="CÁLCULO.MATRIZ2.lastrow" hidden="1">'CÁLCULO'!$35:$35</definedName>
    <definedName name="CÁLCULO.MATRIZ3.ColunaPadrão" hidden="1">'CÁLCULO'!$BW:$BW</definedName>
    <definedName name="CÁLCULO.MATRIZ3.firstcol" hidden="1">'CÁLCULO'!$BU:$BU</definedName>
    <definedName name="CÁLCULO.MATRIZ3.lastcol" hidden="1">'CÁLCULO'!$CN:$CN</definedName>
    <definedName name="CÁLCULO.MATRIZ3.lastrow" hidden="1">'CÁLCULO'!$35:$35</definedName>
    <definedName name="CÁLCULO.NúmeroDeEventos" hidden="1">IF(AUTOEVENTO&lt;&gt;"manual",MAX('CÁLCULO'!$M$15:$M$35),MAX(OFFSET(#REF!,1,0)))</definedName>
    <definedName name="CÁLCULO.NúmeroDeFrentes" hidden="1">COLUMN('CÁLCULO'!$AI$15)-COLUMN('CÁLCULO'!$Q$15)</definedName>
    <definedName name="CÁLCULO.TotalAdmLocal" hidden="1">IF(AUTOEVENTO="manual",SUMIF('CÁLCULO'!$M$15:$M$35,1,#REF!),0)</definedName>
    <definedName name="CRONO.ColunaPadrão" hidden="1">#REF!</definedName>
    <definedName name="CRONO.Filtro" hidden="1">#REF!</definedName>
    <definedName name="CRONO.FirstCol" hidden="1">#REF!</definedName>
    <definedName name="CRONO.firstrow" hidden="1">#REF!</definedName>
    <definedName name="CRONO.Frenterow" hidden="1">#REF!</definedName>
    <definedName name="CRONO.LastCol" hidden="1">#REF!</definedName>
    <definedName name="CRONO.lastrow" hidden="1">#REF!</definedName>
    <definedName name="CRONO.LinhaPadrão" hidden="1">#REF!</definedName>
    <definedName name="CRONO.LinhasNecessarias" hidden="1">COUNTIF(#REF!,"Manual")+COUNTIF(#REF!,"SemiAuto")+COUNT(ORÇAMENTO.ListaCrono)</definedName>
    <definedName name="CRONO.margemrow" hidden="1">#REF!</definedName>
    <definedName name="CRONO.MaxParc" hidden="1">#REF!+#REF!</definedName>
    <definedName name="CRONO.NivelExibicao" hidden="1">#REF!</definedName>
    <definedName name="CRONO.Parcela1" hidden="1">#REF!</definedName>
    <definedName name="CRONOPLE.ColunaPadrão" hidden="1">#REF!</definedName>
    <definedName name="CRONOPLE.FirstCol" hidden="1">#REF!</definedName>
    <definedName name="CRONOPLE.firstrow" hidden="1">#REF!</definedName>
    <definedName name="CRONOPLE.Frenterow" hidden="1">#REF!</definedName>
    <definedName name="CRONOPLE.LastCol" hidden="1">#REF!</definedName>
    <definedName name="CRONOPLE.lastrow" hidden="1">#REF!</definedName>
    <definedName name="CRONOPLE.LinhaPadrão" hidden="1">#REF!</definedName>
    <definedName name="CRONOPLE.margemrow" hidden="1">#REF!</definedName>
    <definedName name="CRONOPLE.ValorDoEvento" hidden="1">SUMIF('CÁLCULO'!$M$15:$M$35,#REF!,OFFSET('CÁLCULO'!$AI$15:$AI$35,0,#REF!))</definedName>
    <definedName name="DESONERACAO" hidden="1">IF(OR(Import.Desoneracao="DESONERADO",Import.Desoneracao="SIM"),"SIM","NÃO")</definedName>
    <definedName name="EVENTOS.firstrow" hidden="1">#REF!</definedName>
    <definedName name="EVENTOS.lastrow" hidden="1">#REF!</definedName>
    <definedName name="EVENTOS.LinhaPadrão" hidden="1">#REF!</definedName>
    <definedName name="EVENTOS.Lista" hidden="1">#REF!:OFFSET(#REF!,-1,0)</definedName>
    <definedName name="EVENTOS.ListaValidacao" hidden="1">#REF!:OFFSET(#REF!,-1,0)</definedName>
    <definedName name="Excel_BuiltIn_Database" hidden="1">TEXT(Import.DataBase,"mm-aaaa")</definedName>
    <definedName name="Import.Apelido" hidden="1">#REF!</definedName>
    <definedName name="Import.BDI.Det1" hidden="1">#REF!</definedName>
    <definedName name="Import.BDI.Det2" hidden="1">#REF!</definedName>
    <definedName name="Import.BDI.Det3" hidden="1">#REF!</definedName>
    <definedName name="Import.BDI.ISS" hidden="1">#REF!</definedName>
    <definedName name="Import.BDI.Obs1" hidden="1">#REF!</definedName>
    <definedName name="Import.BDI.Obs2" hidden="1">#REF!</definedName>
    <definedName name="Import.BDI.Obs3" hidden="1">#REF!</definedName>
    <definedName name="Import.BDI.Tipo1" hidden="1">#REF!</definedName>
    <definedName name="Import.BDI.Tipo2" hidden="1">#REF!</definedName>
    <definedName name="Import.BDI.Tipo3" hidden="1">#REF!</definedName>
    <definedName name="Import.BM.Datas" hidden="1">#REF!</definedName>
    <definedName name="Import.BM.Obs" hidden="1">#REF!</definedName>
    <definedName name="Import.BMAFAcumulado" hidden="1">OFFSET(#REF!,1,0):OFFSET(#REF!,-1,0)</definedName>
    <definedName name="Import.BMArred" hidden="1">#REF!</definedName>
    <definedName name="Import.CNPJ" hidden="1">#REF!</definedName>
    <definedName name="Import.Código" hidden="1">OFFSET(#REF!,1,0):OFFSET(#REF!,-1,0)</definedName>
    <definedName name="Import.Contrapartida" hidden="1">#REF!</definedName>
    <definedName name="Import.CPMaxPerc" hidden="1">#REF!</definedName>
    <definedName name="Import.CPMinAbsoluta" hidden="1">#REF!</definedName>
    <definedName name="Import.CPMinPerc" hidden="1">#REF!</definedName>
    <definedName name="Import.CR" hidden="1">#REF!</definedName>
    <definedName name="Import.CRONOPLE" hidden="1">OFFSET(#REF!,1,1):OFFSET(#REF!,-1,-1)</definedName>
    <definedName name="Import.CTEF" hidden="1">#REF!</definedName>
    <definedName name="Import.CustoUnitário" hidden="1">OFFSET(#REF!,1,0):OFFSET(#REF!,-1,0)</definedName>
    <definedName name="Import.DataBase" hidden="1">OFFSET(#REF!,0,-1)</definedName>
    <definedName name="Import.DataBaseLicit" hidden="1">OFFSET(#REF!,0,-1)</definedName>
    <definedName name="Import.DataEmissaoLicit" hidden="1">#REF!</definedName>
    <definedName name="Import.DataInicioObra" hidden="1">#REF!</definedName>
    <definedName name="Import.DescLote" hidden="1">#REF!</definedName>
    <definedName name="Import.Descrição" hidden="1">OFFSET(#REF!,1,0):OFFSET(#REF!,-1,0)</definedName>
    <definedName name="Import.Desoneracao" hidden="1">OFFSET(#REF!,0,-1)</definedName>
    <definedName name="Import.empresa" hidden="1">#REF!</definedName>
    <definedName name="Import.Eventos.Nível" hidden="1">#REF!</definedName>
    <definedName name="Import.Eventos.Nomes" hidden="1">OFFSET(#REF!,1,0):OFFSET(#REF!,-1,0)</definedName>
    <definedName name="Import.Fonte" hidden="1">OFFSET(#REF!,1,0):OFFSET(#REF!,-1,0)</definedName>
    <definedName name="Import.FrenteDeObra" hidden="1">'CÁLCULO'!$Q$12:OFFSET('CÁLCULO'!$AI$12,0,-1)</definedName>
    <definedName name="Import.Município" hidden="1">#REF!</definedName>
    <definedName name="Import.Nível" hidden="1">OFFSET(#REF!,1,0):OFFSET(#REF!,-1,0)</definedName>
    <definedName name="Import.Ofício.Dest" hidden="1">#REF!</definedName>
    <definedName name="Import.Ofício.GIGOV" hidden="1">#REF!</definedName>
    <definedName name="Import.Ofício.Num" hidden="1">#REF!</definedName>
    <definedName name="Import.OpcaoBDI" hidden="1">OFFSET(#REF!,1,0):OFFSET(#REF!,-1,0)</definedName>
    <definedName name="Import.ORÇAMENTO.DivRecurso" hidden="1">OFFSET(#REF!,1,0):OFFSET(#REF!,-1,0)</definedName>
    <definedName name="Import.ORÇAMENTO.Obs" hidden="1">#REF!</definedName>
    <definedName name="Import.PLE" hidden="1">OFFSET(#REF!,1,1):OFFSET(#REF!,-1,-1)</definedName>
    <definedName name="Import.PLE.Datas" hidden="1">#REF!</definedName>
    <definedName name="Import.PLQ" hidden="1">OFFSET('CÁLCULO'!$P$15,1,1):OFFSET('CÁLCULO'!$AI$35,-1,-1)</definedName>
    <definedName name="Import.PLQ.MemCalc" hidden="1">OFFSET('CÁLCULO'!$I$15,1,0):OFFSET('CÁLCULO'!$I$35,-1,0)</definedName>
    <definedName name="Import.POArred" hidden="1">#REF!</definedName>
    <definedName name="IMport.Prefeito" hidden="1">#REF!</definedName>
    <definedName name="Import.Proponente" hidden="1">#REF!</definedName>
    <definedName name="Import.QCI.Divisao" hidden="1">OFFSET(#REF!,1,0):OFFSET(#REF!,-1,0)</definedName>
    <definedName name="Import.QCI.ItemInv" hidden="1">OFFSET(#REF!,1,0):OFFSET(#REF!,-1,0)</definedName>
    <definedName name="Import.QCI.Obs" hidden="1">#REF!</definedName>
    <definedName name="Import.QCI.Qtde" hidden="1">OFFSET(#REF!,1,0):OFFSET(#REF!,-1,0)</definedName>
    <definedName name="Import.QCI.Situacao" hidden="1">OFFSET(#REF!,1,0):OFFSET(#REF!,-1,0)</definedName>
    <definedName name="Import.QCI.SubItemInv" hidden="1">OFFSET(#REF!,1,0):OFFSET(#REF!,-1,0)</definedName>
    <definedName name="Import.QCICP" hidden="1">OFFSET(#REF!,1,0):OFFSET(#REF!,-1,0)</definedName>
    <definedName name="Import.QCIDesc" hidden="1">OFFSET(#REF!,1,0):OFFSET(#REF!,-1,0)</definedName>
    <definedName name="Import.QCIInv" hidden="1">OFFSET(#REF!,1,0):OFFSET(#REF!,-1,0)</definedName>
    <definedName name="Import.QCILote" hidden="1">OFFSET(#REF!,1,0):OFFSET(#REF!,-1,0)</definedName>
    <definedName name="Import.QCIOutros" hidden="1">OFFSET(#REF!,1,0):OFFSET(#REF!,-1,0)</definedName>
    <definedName name="Import.Quantidade" hidden="1">OFFSET(#REF!,1,0):OFFSET(#REF!,-1,0)</definedName>
    <definedName name="import.recurso" hidden="1">#REF!</definedName>
    <definedName name="Import.RegimeExecução" hidden="1">OFFSET(#REF!,0,-1)</definedName>
    <definedName name="Import.Repasse" hidden="1">#REF!</definedName>
    <definedName name="Import.RespFiscalização" hidden="1">#REF!</definedName>
    <definedName name="Import.RespOrçamento" hidden="1">#REF!</definedName>
    <definedName name="Import.RRE.Financeiro" hidden="1">#REF!</definedName>
    <definedName name="Import.RRE.Obs" hidden="1">#REF!</definedName>
    <definedName name="Import.RRE.Social" hidden="1">#REF!</definedName>
    <definedName name="Import.SICONV" hidden="1">#REF!</definedName>
    <definedName name="Import.Unidade" hidden="1">OFFSET(#REF!,1,0):OFFSET(#REF!,-1,0)</definedName>
    <definedName name="Import.UnitarioLicitado" hidden="1">OFFSET(#REF!,1,0):OFFSET(#REF!,-1,0)</definedName>
    <definedName name="MENU.Acompanhamento" hidden="1">#REF!</definedName>
    <definedName name="Menu.b.bdi" hidden="1">#REF!</definedName>
    <definedName name="Menu.b.bm" hidden="1">#REF!</definedName>
    <definedName name="Menu.b.branco" hidden="1">#REF!</definedName>
    <definedName name="Menu.b.cronolicit" hidden="1">#REF!</definedName>
    <definedName name="Menu.b.cronoprop" hidden="1">#REF!</definedName>
    <definedName name="Menu.b.dados" hidden="1">#REF!</definedName>
    <definedName name="Menu.b.novo" hidden="1">#REF!</definedName>
    <definedName name="Menu.b.oficio" hidden="1">#REF!</definedName>
    <definedName name="Menu.b.orçlicit" hidden="1">#REF!</definedName>
    <definedName name="Menu.b.orçprop" hidden="1">#REF!</definedName>
    <definedName name="Menu.b.PLE" hidden="1">#REF!</definedName>
    <definedName name="Menu.b.PLQ" hidden="1">#REF!</definedName>
    <definedName name="Menu.b.QCIlicit" hidden="1">#REF!</definedName>
    <definedName name="Menu.b.qciprop" hidden="1">#REF!</definedName>
    <definedName name="Menu.b.RRE" hidden="1">#REF!</definedName>
    <definedName name="MENU.CRONO" hidden="1">OFFSET(#REF!,1,0)</definedName>
    <definedName name="MENU.CRONOPLE" hidden="1">#REF!</definedName>
    <definedName name="MENU.TipoOrçamento" hidden="1">#REF!</definedName>
    <definedName name="Menu.tit.acompanhamento" hidden="1">#REF!</definedName>
    <definedName name="Menu.tit.licitacao" hidden="1">#REF!</definedName>
    <definedName name="Menu.tit.proposta" hidden="1">#REF!</definedName>
    <definedName name="Objeto" hidden="1">#REF!</definedName>
    <definedName name="ORÇAMENTO.BancoRef" hidden="1">#REF!</definedName>
    <definedName name="ORÇAMENTO.CodBarra" hidden="1">IF(ORÇAMENTO.Fonte="Sinapi",SUBSTITUTE(SUBSTITUTE(ORÇAMENTO.Codigo,"/00","/"),"/0","/"),ORÇAMENTO.Codigo)</definedName>
    <definedName name="ORÇAMENTO.Codigo" hidden="1">#REF!</definedName>
    <definedName name="ORÇAMENTO.ColunaLicit" hidden="1">#REF!</definedName>
    <definedName name="ORÇAMENTO.CopyFormat1" hidden="1">#REF!</definedName>
    <definedName name="ORÇAMENTO.CopyFormat2" hidden="1">#REF!</definedName>
    <definedName name="ORÇAMENTO.CustoUnitario" hidden="1">ROUND(#REF!,15-13*#REF!)</definedName>
    <definedName name="ORÇAMENTO.Descricao" hidden="1">#REF!</definedName>
    <definedName name="ORÇAMENTO.Filtro" hidden="1">#REF!</definedName>
    <definedName name="ORÇAMENTO.firstrow" hidden="1">#REF!</definedName>
    <definedName name="ORÇAMENTO.Fonte" hidden="1">#REF!</definedName>
    <definedName name="ORÇAMENTO.lastrow" hidden="1">#REF!</definedName>
    <definedName name="ORÇAMENTO.LinhaPadrão" hidden="1">#REF!</definedName>
    <definedName name="ORÇAMENTO.ListaCrono" hidden="1">OFFSET(#REF!,1,0):OFFSET(#REF!,-1,0)</definedName>
    <definedName name="ORÇAMENTO.MáximoListaCrono" hidden="1">MAX(ORÇAMENTO.ListaCrono)</definedName>
    <definedName name="ORÇAMENTO.Nivel" hidden="1">#REF!</definedName>
    <definedName name="ORÇAMENTO.OpcaoBDI" hidden="1">#REF!</definedName>
    <definedName name="ORÇAMENTO.PasteFormat1" hidden="1">OFFSET(#REF!,1,0):OFFSET(#REF!,-1,0)</definedName>
    <definedName name="ORÇAMENTO.PasteFormat2" hidden="1">OFFSET(#REF!,1,0):OFFSET(#REF!,-1,0)</definedName>
    <definedName name="ORÇAMENTO.PrecoUnitarioLicitado" hidden="1">#REF!</definedName>
    <definedName name="ORÇAMENTO.QuantBM" hidden="1">#REF!</definedName>
    <definedName name="ORÇAMENTO.RangeQuant" hidden="1">OFFSET(#REF!,1,0):OFFSET(#REF!,-1,0)</definedName>
    <definedName name="ORÇAMENTO.SumCPMANUAL" hidden="1">SUMIF(#REF!,"CP",#REF!)</definedName>
    <definedName name="ORÇAMENTO.SumINVMANUAL" hidden="1">SUMIF(#REF!,"RP",#REF!)+SUMIF(#REF!,"CP",#REF!)+SUMIF(#REF!,"OU",#REF!)</definedName>
    <definedName name="ORÇAMENTO.SumOUTROSMANUAL" hidden="1">SUMIF(#REF!,"OU",#REF!)</definedName>
    <definedName name="ORÇAMENTO.SumREPASSEMANUAL" hidden="1">ORÇAMENTO.SumINVMANUAL-ORÇAMENTO.SumCPMANUAL-ORÇAMENTO.SumOUTROSMANUAL</definedName>
    <definedName name="ORÇAMENTO.Unidade" hidden="1">#REF!</definedName>
    <definedName name="PLE.ColunaPadrão" hidden="1">#REF!</definedName>
    <definedName name="PLE.Filtro" hidden="1">#REF!</definedName>
    <definedName name="PLE.FirstCol" hidden="1">#REF!</definedName>
    <definedName name="PLE.firstrow" hidden="1">#REF!</definedName>
    <definedName name="PLE.FrenteRow" hidden="1">#REF!</definedName>
    <definedName name="PLE.LastCol" hidden="1">#REF!</definedName>
    <definedName name="PLE.lastrow" hidden="1">#REF!</definedName>
    <definedName name="PLE.LinhaPadrão" hidden="1">#REF!</definedName>
    <definedName name="PLE.margemrow" hidden="1">#REF!</definedName>
    <definedName name="PLE.Medicao" hidden="1">#REF!</definedName>
    <definedName name="PLE.MEDIÇÕES.firstrow" hidden="1">#REF!</definedName>
    <definedName name="PLE.MEDIÇÕES.lastrow" hidden="1">#REF!</definedName>
    <definedName name="PLE.MEDIÇÕES.LinhaPadrão" hidden="1">#REF!</definedName>
    <definedName name="PLE.ValorDoEvento" hidden="1">SUMIF('CÁLCULO'!$M$15:$M$35,#REF!,OFFSET('CÁLCULO'!$AI$15:$AI$35,0,#REF!))</definedName>
    <definedName name="PO.ValoresBDI" hidden="1">OFFSET(#REF!,1,0):OFFSET(#REF!,-1,0)</definedName>
    <definedName name="QCI.CPManual" hidden="1">ROUND(#REF!,2)</definedName>
    <definedName name="QCI.DescManual" hidden="1">#REF!</definedName>
    <definedName name="QCI.Divisao" hidden="1">#REF!</definedName>
    <definedName name="QCI.ExisteManual" hidden="1">(COUNTIF(#REF!,"Manual")+COUNTIF(#REF!,"SemiAuto"))&gt;0</definedName>
    <definedName name="QCI.Filtro" hidden="1">#REF!</definedName>
    <definedName name="QCI.firstrow" hidden="1">#REF!</definedName>
    <definedName name="QCI.InvManual" hidden="1">ROUND(#REF!,2)</definedName>
    <definedName name="QCI.ItemInvestimento" hidden="1">OFFSET(#REF!,1,0,COUNTA(#REF!)-1,1)</definedName>
    <definedName name="QCI.lastrow" hidden="1">#REF!</definedName>
    <definedName name="QCI.LinhaPadrão" hidden="1">#REF!</definedName>
    <definedName name="QCI.LoteManual" hidden="1">#REF!</definedName>
    <definedName name="QCI.MaxCPManual" hidden="1">#REF!-#REF!</definedName>
    <definedName name="QCI.MaxOUManual" hidden="1">#REF!-#REF!</definedName>
    <definedName name="QCI.OutrosManual" hidden="1">ROUND(#REF!,2)</definedName>
    <definedName name="QCI.RepasseManual" hidden="1">#REF!</definedName>
    <definedName name="QCI.SubItemInvestimento" hidden="1">OFFSET(#REF!,1,MATCH(#REF!,#REF!,0)-1,INDEX(#REF!,MATCH(#REF!,#REF!,0)+1))</definedName>
    <definedName name="QCI.SumCPMANUAL" hidden="1">SUMIF(#REF!,"Manual",#REF!)</definedName>
    <definedName name="QCI.SumINVMANUAL" hidden="1">SUMIF(#REF!,"Manual",#REF!)</definedName>
    <definedName name="QCI.SumOUTROSMANUAL" hidden="1">SUMIF(#REF!,"Manual",#REF!)</definedName>
    <definedName name="QCI.SumREPASSEMANUAL" hidden="1">QCI.SumINVMANUAL-QCI.CPManual-QCI.OutrosManual</definedName>
    <definedName name="QCI.TotalCP" hidden="1">#REF!</definedName>
    <definedName name="REFERENCIA.Descricao" hidden="1">IF(ISNUMBER(#REF!),OFFSET(INDIRECT(ORÇAMENTO.BancoRef),#REF!-1,3,1),#REF!)</definedName>
    <definedName name="REFERENCIA.Desonerado" hidden="1">IF(ISNUMBER(#REF!),VALUE(OFFSET(INDIRECT(ORÇAMENTO.BancoRef),#REF!-1,5,1)),0)</definedName>
    <definedName name="REFERENCIA.NaoDesonerado" hidden="1">IF(ISNUMBER(#REF!),VALUE(OFFSET(INDIRECT(ORÇAMENTO.BancoRef),#REF!-1,6,1)),0)</definedName>
    <definedName name="REFERENCIA.Unidade" hidden="1">IF(ISNUMBER(#REF!),OFFSET(INDIRECT(ORÇAMENTO.BancoRef),#REF!-1,4,1),"-")</definedName>
    <definedName name="RegimeExecucao" hidden="1">IF(OR(Import.RegimeExecução="",Import.RegimeExecução="Empreitada por Preço Global",Import.RegimeExecução="Empreitada Integral"),"Global","Unitário")</definedName>
    <definedName name="RRE.CPDiferente" hidden="1">#REF!</definedName>
    <definedName name="RRE.Filtro" hidden="1">#REF!</definedName>
    <definedName name="RRE.firstrow" hidden="1">#REF!</definedName>
    <definedName name="RRE.lastrow" hidden="1">#REF!</definedName>
    <definedName name="RRE.LinhaPadrão" hidden="1">#REF!</definedName>
    <definedName name="RRE.MaxCPAcum" hidden="1">#REF!</definedName>
    <definedName name="RRE.MaxCPAnt" hidden="1">#REF!</definedName>
    <definedName name="RRE.MaxOUAcum" hidden="1">#REF!</definedName>
    <definedName name="RRE.MaxOUAnt" hidden="1">#REF!</definedName>
    <definedName name="RRE.Numero" hidden="1">OFFSET(#REF!,0,1)</definedName>
    <definedName name="RRE.VIMeta" hidden="1">#REF!</definedName>
    <definedName name="SENHAGT" hidden="1">"PM3CAIXA"</definedName>
    <definedName name="SomaAgrup" hidden="1">SUMIF(OFFSET(#REF!,1,0,#REF!),"S",OFFSET(#REF!,1,0,#REF!))</definedName>
    <definedName name="SomaAgrupBM" hidden="1">SUMIF(OFFSET(#REF!,1,0,#REF!),"S",OFFSET(#REF!,1,0,#REF!))</definedName>
    <definedName name="TIPOORCAMENTO" hidden="1">IF(VALUE(#REF!)=2,"Licitado","Proposto")</definedName>
    <definedName name="_xlnm.Print_Titles" localSheetId="0">'CÁLCULO'!$E:$H,'CÁLCULO'!$1:$15</definedName>
    <definedName name="Versao" hidden="1">#REF!</definedName>
    <definedName name="VTOTAL1" hidden="1">ROUND(#REF!*#REF!,15-13*#REF!)</definedName>
    <definedName name="VTOTALBM" hidden="1">IF(#REF!=0,0,CHOOSE(MATCH(RegimeExecucao,{"Global","Unit?rio"},0),ROUND(ROUND(#REF!,15-13*#REF!)/100*#REF!,15-13*#REF!),ROUND(ROUND(#REF!,15-13*#REF!)*ROUND(#REF!,15-13*#REF!),15-13*#REF!)))</definedName>
    <definedName name="VTOTALMED" hidden="1">#REF!</definedName>
  </definedNames>
  <calcPr fullCalcOnLoad="1"/>
</workbook>
</file>

<file path=xl/sharedStrings.xml><?xml version="1.0" encoding="utf-8"?>
<sst xmlns="http://schemas.openxmlformats.org/spreadsheetml/2006/main" count="231" uniqueCount="113">
  <si>
    <t>m²</t>
  </si>
  <si>
    <t>m³</t>
  </si>
  <si>
    <t>GERAL</t>
  </si>
  <si>
    <t>Grau de Sigilo</t>
  </si>
  <si>
    <t>#PUBLICO</t>
  </si>
  <si>
    <t>Nº OPERAÇÃO</t>
  </si>
  <si>
    <t>Nº SICONV</t>
  </si>
  <si>
    <t>PROPONENTE / TOMADOR</t>
  </si>
  <si>
    <t>-</t>
  </si>
  <si>
    <t>Local</t>
  </si>
  <si>
    <t>Data</t>
  </si>
  <si>
    <t>Responsável Técnico</t>
  </si>
  <si>
    <t>LOTE</t>
  </si>
  <si>
    <t>Meta</t>
  </si>
  <si>
    <t>Nível 2</t>
  </si>
  <si>
    <t>Serviço</t>
  </si>
  <si>
    <t>APELIDO DO EMPREENDIMENTO</t>
  </si>
  <si>
    <t>Quantidade</t>
  </si>
  <si>
    <t>Nível</t>
  </si>
  <si>
    <t>Item</t>
  </si>
  <si>
    <t>Descrição</t>
  </si>
  <si>
    <t>Unidade</t>
  </si>
  <si>
    <t>F</t>
  </si>
  <si>
    <t>Preços dos serviços por frente</t>
  </si>
  <si>
    <t>Mês do cronograma</t>
  </si>
  <si>
    <t>Número da Medição</t>
  </si>
  <si>
    <t>Empty</t>
  </si>
  <si>
    <t>.</t>
  </si>
  <si>
    <t>Nº AGRUPADOR DE EVENTOS</t>
  </si>
  <si>
    <t>FRENTES DE OBRA:</t>
  </si>
  <si>
    <t>AUTOEVENTO</t>
  </si>
  <si>
    <t>Memória de Cálculo</t>
  </si>
  <si>
    <t>Nº</t>
  </si>
  <si>
    <t># Evento</t>
  </si>
  <si>
    <t>Agrupador de Eventos</t>
  </si>
  <si>
    <t>TOTAL FINANC. POR FRENTE (R$):</t>
  </si>
  <si>
    <t>ADMINISTRAÇÃO LOCAL</t>
  </si>
  <si>
    <t>SERVIÇOS PRELIMINARES</t>
  </si>
  <si>
    <t/>
  </si>
  <si>
    <t>PREFEITURA MUNICIPAL DE VICENTINA/MS</t>
  </si>
  <si>
    <t>VICENTINA/MS</t>
  </si>
  <si>
    <t>RECUPERAÇÃO DE ESTRADAS VICINAIS</t>
  </si>
  <si>
    <t>TERRAPLENAGEM</t>
  </si>
  <si>
    <t>CASCALHAMENTO</t>
  </si>
  <si>
    <t>DRENAGEM SUPERFICIAL</t>
  </si>
  <si>
    <t xml:space="preserve">4 placas (4,00x2,00m) </t>
  </si>
  <si>
    <t>MANUTENÇÃO DE ESTRADAS RURAIS</t>
  </si>
  <si>
    <t>056519/2023</t>
  </si>
  <si>
    <t>deposito de materiais</t>
  </si>
  <si>
    <t>serviços de administração local</t>
  </si>
  <si>
    <t>conforme tabela em anexo "QUANTIFICAÇÃO -  CASCALHAMENTO"</t>
  </si>
  <si>
    <t>conforme tabela em anexo "QUANTIFICAÇÃO -  CASCALHAMENTO" X 1,8T/M³</t>
  </si>
  <si>
    <t>PROJETO EXECUTIVO</t>
  </si>
  <si>
    <t>projeto executivo</t>
  </si>
  <si>
    <t>ELABORAÇÃO DE PROJETO EXECUTIVO</t>
  </si>
  <si>
    <t>conforme tabela em anexo "QUANTIFICAÇÃO -  CASCALHAMENTO" X AREA DE ESCAVAÇÃO 36M²</t>
  </si>
  <si>
    <t>TERCEIRA LINHA</t>
  </si>
  <si>
    <t>LINHA DO IGUASSU</t>
  </si>
  <si>
    <t>LINGUA DO CEMITÉRIO</t>
  </si>
  <si>
    <t>TRAVESSÃO 2 BOLICHOS</t>
  </si>
  <si>
    <t>LINHA DO BARREIRINHO</t>
  </si>
  <si>
    <t>TRAVESSÃO SR. MOREIRA</t>
  </si>
  <si>
    <t>LINHA DO POTREIRITO</t>
  </si>
  <si>
    <t>LINHA DA HERMOSA</t>
  </si>
  <si>
    <t>TRAVESSÃO ANTE USINA</t>
  </si>
  <si>
    <t>LINHA HERMOSA</t>
  </si>
  <si>
    <t>LINHA GUIRAI</t>
  </si>
  <si>
    <t>LINHA TRÊS IRMÃS</t>
  </si>
  <si>
    <t>TERRAPLANAGEM</t>
  </si>
  <si>
    <t>2.SERVIÇOS PRELIMINARES</t>
  </si>
  <si>
    <t>3.ADMINISTRAÇÃO LOCAL</t>
  </si>
  <si>
    <t>4.PROJETO EXECUTIVO</t>
  </si>
  <si>
    <t>5.TERRAPLANAGEM</t>
  </si>
  <si>
    <t>6.CASCALHAMENTO</t>
  </si>
  <si>
    <t>7.DRENAGEM SUPERFICIAL</t>
  </si>
  <si>
    <t>1.</t>
  </si>
  <si>
    <t>1.1.</t>
  </si>
  <si>
    <t>1.1.1.</t>
  </si>
  <si>
    <t>FORNECIMENTO E INSTALAÇÃO DE PLACA DE OBRA COM CHAPA GALVANIZADA E ESTRUTURA DE MADEIRA. AF_03/2022_PS</t>
  </si>
  <si>
    <t>M2</t>
  </si>
  <si>
    <t>1.1.2.</t>
  </si>
  <si>
    <t>COMPOSIÇÃO PARAMÉTRICA DE EXECUÇÃO DE ESCRITÓRIO EM CANTEIRO DE OBRAS, FORA DA PROJEÇÃO DA LAJE, EM CHAPA DE MADEIRA COMPENSADA, NÃO INCLUSO MOBILIÁRIO E EQUIPAMENTOS. AF_01/2024_PE</t>
  </si>
  <si>
    <t>1.2.</t>
  </si>
  <si>
    <t>1.2.1.</t>
  </si>
  <si>
    <t>ADMINISTRÇÃO LOCAL (EQUIPE TÉCNICA)</t>
  </si>
  <si>
    <t>UN</t>
  </si>
  <si>
    <t>1.3.</t>
  </si>
  <si>
    <t>1.3.1.</t>
  </si>
  <si>
    <t>1.4.</t>
  </si>
  <si>
    <t>1.4.1.</t>
  </si>
  <si>
    <t>Regularização do subleito</t>
  </si>
  <si>
    <t>1.4.2.</t>
  </si>
  <si>
    <t>Escavação, carga e transporte de material de 1ª categoria - DMT de 50 a 200 m - caminho de serviço em leito natural - com escavadeira e caminhão basculante de 14 m³</t>
  </si>
  <si>
    <t>1.4.3.</t>
  </si>
  <si>
    <t>Espalhamento de material em aterro</t>
  </si>
  <si>
    <t>1.4.4.</t>
  </si>
  <si>
    <t>Compactação de aterros a 100% do Proctor intermediário</t>
  </si>
  <si>
    <t>1.5.</t>
  </si>
  <si>
    <t>1.5.1.</t>
  </si>
  <si>
    <t>Execução de revestimento primário com material de jazida (REF SICRO 4015612)</t>
  </si>
  <si>
    <t>1.5.2.</t>
  </si>
  <si>
    <t>Transporte com caminhão basculante de 10 m³ - rodovia pavimentada</t>
  </si>
  <si>
    <t>tkm</t>
  </si>
  <si>
    <t>1.6.</t>
  </si>
  <si>
    <t>1.6.1.</t>
  </si>
  <si>
    <t>Limpeza mecanizada da camada vegetal</t>
  </si>
  <si>
    <t>1.6.2.</t>
  </si>
  <si>
    <t>Escavação mecânica de vala em material de 1ª categoria</t>
  </si>
  <si>
    <t>Memória de Cálculo - OGU</t>
  </si>
  <si>
    <t>Nome: RENAN AIALA DE BRITO</t>
  </si>
  <si>
    <t>CREA/CAU: MS 62.037-D</t>
  </si>
  <si>
    <t>ART/RRT: 1320240066981</t>
  </si>
  <si>
    <t>PLQ - PLANILHA DE LEVANTAMENTO DE QUANTIDADES</t>
  </si>
</sst>
</file>

<file path=xl/styles.xml><?xml version="1.0" encoding="utf-8"?>
<styleSheet xmlns="http://schemas.openxmlformats.org/spreadsheetml/2006/main">
  <numFmts count="6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.00_);_(&quot;R$ &quot;* \(#,##0.00\);_(&quot;R$ &quot;* \-??_);_(@_)"/>
    <numFmt numFmtId="171" formatCode="_-* #,##0.00_-;\-* #,##0.00_-;_-* \-??_-;_-@_-"/>
    <numFmt numFmtId="172" formatCode="mm\-yyyy"/>
    <numFmt numFmtId="173" formatCode="General;General"/>
    <numFmt numFmtId="174" formatCode="dddd&quot;, &quot;mmmm\ dd&quot;, &quot;yyyy"/>
    <numFmt numFmtId="175" formatCode="dd&quot; de &quot;mmmm&quot; de &quot;yyyy"/>
    <numFmt numFmtId="176" formatCode="mmm\-yy;@"/>
    <numFmt numFmtId="177" formatCode="_(* #,##0.00_);_(* \(#,##0.00\);_(* \-??_);_(@_)"/>
    <numFmt numFmtId="178" formatCode="0\."/>
    <numFmt numFmtId="179" formatCode="_(\ #,##0.00_);_(&quot; (&quot;#,##0.00\);_(&quot; -&quot;??_);_(@_)"/>
    <numFmt numFmtId="180" formatCode="mm/yy"/>
    <numFmt numFmtId="181" formatCode="General;;"/>
    <numFmt numFmtId="182" formatCode="&quot;Medição &quot;0"/>
    <numFmt numFmtId="183" formatCode="_(#,##0.00_);_(* \(#,##0.00\);_(* \-??_);_(@_)"/>
    <numFmt numFmtId="184" formatCode="_-#,##0.00_-;\-#,##0.00_-;_-&quot; -&quot;??_-;_-@_-"/>
    <numFmt numFmtId="185" formatCode="##\."/>
    <numFmt numFmtId="186" formatCode="_-&quot;R$ &quot;* #,##0.00_-;&quot;-R$ &quot;* #,##0.00_-;_-&quot;R$ &quot;* \-??_-;_-@_-"/>
    <numFmt numFmtId="187" formatCode="&quot;( &quot;0.00%&quot; )&quot;"/>
    <numFmt numFmtId="188" formatCode="dd/mm/yy;@"/>
    <numFmt numFmtId="189" formatCode="00"/>
    <numFmt numFmtId="190" formatCode="&quot;Medição &quot;##"/>
    <numFmt numFmtId="191" formatCode="#,##0.00_ ;\-#,##0.00\ "/>
    <numFmt numFmtId="192" formatCode="[$-416]dddd\,\ d&quot; de &quot;mmmm&quot; de &quot;yyyy"/>
    <numFmt numFmtId="193" formatCode="_-* #,##0.000_-;\-* #,##0.000_-;_-* \-??_-;_-@_-"/>
    <numFmt numFmtId="194" formatCode="_-* #,##0.0000_-;\-* #,##0.0000_-;_-* \-??_-;_-@_-"/>
    <numFmt numFmtId="195" formatCode="_-* #,##0.00000_-;\-* #,##0.00000_-;_-* \-??_-;_-@_-"/>
    <numFmt numFmtId="196" formatCode="_-* #,##0.000000_-;\-* #,##0.000000_-;_-* \-??_-;_-@_-"/>
    <numFmt numFmtId="197" formatCode="_-* #,##0.0000000_-;\-* #,##0.0000000_-;_-* \-??_-;_-@_-"/>
    <numFmt numFmtId="198" formatCode="_-* #,##0.00000000_-;\-* #,##0.00000000_-;_-* \-??_-;_-@_-"/>
    <numFmt numFmtId="199" formatCode="_-* #,##0.000000000_-;\-* #,##0.000000000_-;_-* \-??_-;_-@_-"/>
    <numFmt numFmtId="200" formatCode="_-* #,##0.0000000000_-;\-* #,##0.0000000000_-;_-* \-??_-;_-@_-"/>
    <numFmt numFmtId="201" formatCode="_(* #,##0.00_);_(* \(#,##0.00\);;_(@_)"/>
    <numFmt numFmtId="202" formatCode="[$-F800]dddd\,\ mmmm\ dd\,\ yyyy"/>
    <numFmt numFmtId="203" formatCode="&quot;Mês &quot;00"/>
    <numFmt numFmtId="204" formatCode="##&quot;.&quot;###&quot;.&quot;###&quot;/&quot;000#&quot;-&quot;##"/>
    <numFmt numFmtId="205" formatCode="_-#,##0.00_-;\-#,##0.00_-;_-&quot;-&quot;??_-;_-@_-"/>
    <numFmt numFmtId="206" formatCode="&quot;Medição &quot;00"/>
    <numFmt numFmtId="207" formatCode="_-&quot;R$&quot;\ #,##0.00_-;\-&quot;R$&quot;\ #,##0.00_-;_-&quot;R$&quot;\ &quot;-&quot;??_-;_-@_-"/>
    <numFmt numFmtId="208" formatCode="_-#,##0.00_-;\-#,##0.00_-;_-&quot;-&quot;_-;_-@_-"/>
    <numFmt numFmtId="209" formatCode="General;General;"/>
    <numFmt numFmtId="210" formatCode="_(* #,##0.00_);_(* \(#,##0.00\);_(* &quot;-&quot;??_);_(@_)"/>
    <numFmt numFmtId="211" formatCode="0.00;;"/>
    <numFmt numFmtId="212" formatCode="0.000"/>
    <numFmt numFmtId="213" formatCode="dd/mm/yy"/>
    <numFmt numFmtId="214" formatCode="#,##0.000_);\(#,##0.000\)"/>
    <numFmt numFmtId="215" formatCode="#,##0.000;[Red]\-#,##0.000"/>
    <numFmt numFmtId="216" formatCode="_(* #,##0.000_);_(* \(#,##0.000\);_(* &quot;-&quot;??_);_(@_)"/>
    <numFmt numFmtId="217" formatCode="[$-416]mmmm\-yy;@"/>
    <numFmt numFmtId="218" formatCode="#,##0.0000000"/>
    <numFmt numFmtId="219" formatCode="#,##0.000_);[Red]\(#,##0.000\)"/>
    <numFmt numFmtId="220" formatCode="d/m"/>
    <numFmt numFmtId="221" formatCode="#,##0.000"/>
    <numFmt numFmtId="222" formatCode="0.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name val="Segoe U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</fonts>
  <fills count="3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lightUp"/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4" fillId="20" borderId="1" applyNumberFormat="0" applyAlignment="0" applyProtection="0"/>
    <xf numFmtId="0" fontId="29" fillId="21" borderId="1" applyNumberFormat="0" applyAlignment="0" applyProtection="0"/>
    <xf numFmtId="0" fontId="5" fillId="22" borderId="2" applyNumberFormat="0" applyAlignment="0" applyProtection="0"/>
    <xf numFmtId="0" fontId="5" fillId="23" borderId="2" applyNumberFormat="0" applyAlignment="0" applyProtection="0"/>
    <xf numFmtId="0" fontId="6" fillId="0" borderId="3" applyNumberFormat="0" applyFill="0" applyAlignment="0" applyProtection="0"/>
    <xf numFmtId="0" fontId="12" fillId="0" borderId="4" applyNumberFormat="0" applyFill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7" fillId="4" borderId="1" applyNumberFormat="0" applyAlignment="0" applyProtection="0"/>
    <xf numFmtId="0" fontId="7" fillId="1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31" borderId="0" applyNumberFormat="0" applyBorder="0" applyAlignment="0" applyProtection="0"/>
    <xf numFmtId="186" fontId="0" fillId="0" borderId="0" applyFill="0" applyBorder="0" applyAlignment="0" applyProtection="0"/>
    <xf numFmtId="42" fontId="0" fillId="0" borderId="0" applyFill="0" applyBorder="0" applyAlignment="0" applyProtection="0"/>
    <xf numFmtId="44" fontId="1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32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4" fontId="3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219" fontId="3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220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13" fontId="30" fillId="0" borderId="0">
      <alignment/>
      <protection/>
    </xf>
    <xf numFmtId="213" fontId="30" fillId="0" borderId="0">
      <alignment/>
      <protection/>
    </xf>
    <xf numFmtId="0" fontId="0" fillId="0" borderId="0">
      <alignment/>
      <protection/>
    </xf>
    <xf numFmtId="214" fontId="30" fillId="0" borderId="0">
      <alignment/>
      <protection/>
    </xf>
    <xf numFmtId="0" fontId="42" fillId="0" borderId="0">
      <alignment/>
      <protection/>
    </xf>
    <xf numFmtId="214" fontId="30" fillId="0" borderId="0">
      <alignment/>
      <protection/>
    </xf>
    <xf numFmtId="214" fontId="3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8" borderId="5" applyNumberFormat="0" applyAlignment="0" applyProtection="0"/>
    <xf numFmtId="0" fontId="30" fillId="7" borderId="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2" borderId="0" applyNumberFormat="0" applyBorder="0" applyAlignment="0" applyProtection="0"/>
    <xf numFmtId="0" fontId="11" fillId="20" borderId="7" applyNumberFormat="0" applyAlignment="0" applyProtection="0"/>
    <xf numFmtId="0" fontId="11" fillId="21" borderId="7" applyNumberFormat="0" applyAlignment="0" applyProtection="0"/>
    <xf numFmtId="41" fontId="0" fillId="0" borderId="0" applyFill="0" applyBorder="0" applyAlignment="0" applyProtection="0"/>
    <xf numFmtId="40" fontId="3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5" applyNumberFormat="0" applyFill="0" applyAlignment="0" applyProtection="0"/>
    <xf numFmtId="177" fontId="0" fillId="0" borderId="0" applyFill="0" applyBorder="0" applyAlignment="0" applyProtection="0"/>
    <xf numFmtId="171" fontId="0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0" fontId="31" fillId="0" borderId="0" applyFont="0" applyFill="0" applyBorder="0" applyAlignment="0" applyProtection="0"/>
    <xf numFmtId="210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210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0" fillId="0" borderId="0" xfId="85" applyNumberFormat="1" applyFont="1" applyFill="1" applyBorder="1" applyAlignment="1" applyProtection="1">
      <alignment vertical="top"/>
      <protection/>
    </xf>
    <xf numFmtId="173" fontId="0" fillId="0" borderId="0" xfId="8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0" borderId="16" xfId="119" applyFont="1" applyBorder="1" applyAlignment="1" applyProtection="1">
      <alignment vertical="top"/>
      <protection/>
    </xf>
    <xf numFmtId="0" fontId="0" fillId="0" borderId="17" xfId="85" applyFont="1" applyFill="1" applyBorder="1" applyAlignment="1" applyProtection="1">
      <alignment vertical="top" wrapText="1"/>
      <protection/>
    </xf>
    <xf numFmtId="0" fontId="0" fillId="0" borderId="18" xfId="85" applyFont="1" applyFill="1" applyBorder="1" applyAlignment="1" applyProtection="1">
      <alignment vertical="top" wrapText="1"/>
      <protection/>
    </xf>
    <xf numFmtId="0" fontId="0" fillId="0" borderId="19" xfId="85" applyFont="1" applyFill="1" applyBorder="1" applyAlignment="1" applyProtection="1">
      <alignment horizontal="center" vertical="top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177" fontId="0" fillId="0" borderId="23" xfId="170" applyNumberFormat="1" applyFont="1" applyFill="1" applyBorder="1" applyAlignment="1" applyProtection="1">
      <alignment vertical="center" shrinkToFit="1"/>
      <protection/>
    </xf>
    <xf numFmtId="0" fontId="23" fillId="33" borderId="20" xfId="0" applyNumberFormat="1" applyFont="1" applyFill="1" applyBorder="1" applyAlignment="1" applyProtection="1">
      <alignment horizontal="center" vertical="center"/>
      <protection/>
    </xf>
    <xf numFmtId="0" fontId="0" fillId="6" borderId="24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19" fillId="0" borderId="19" xfId="85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3" fillId="0" borderId="26" xfId="0" applyFont="1" applyBorder="1" applyAlignment="1">
      <alignment/>
    </xf>
    <xf numFmtId="0" fontId="22" fillId="0" borderId="0" xfId="0" applyFont="1" applyAlignment="1">
      <alignment horizontal="left" vertical="center" indent="10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indent="10"/>
    </xf>
    <xf numFmtId="0" fontId="25" fillId="0" borderId="0" xfId="0" applyFont="1" applyAlignment="1">
      <alignment horizontal="center" vertical="center"/>
    </xf>
    <xf numFmtId="0" fontId="23" fillId="0" borderId="27" xfId="119" applyFont="1" applyBorder="1" applyAlignment="1" applyProtection="1">
      <alignment vertical="top"/>
      <protection/>
    </xf>
    <xf numFmtId="0" fontId="23" fillId="0" borderId="0" xfId="119" applyFont="1" applyBorder="1" applyAlignment="1" applyProtection="1">
      <alignment vertical="top"/>
      <protection/>
    </xf>
    <xf numFmtId="0" fontId="23" fillId="0" borderId="28" xfId="119" applyFont="1" applyBorder="1" applyAlignment="1" applyProtection="1">
      <alignment vertical="top"/>
      <protection/>
    </xf>
    <xf numFmtId="0" fontId="0" fillId="0" borderId="29" xfId="85" applyNumberFormat="1" applyFont="1" applyFill="1" applyBorder="1" applyAlignment="1" applyProtection="1">
      <alignment vertical="top"/>
      <protection/>
    </xf>
    <xf numFmtId="0" fontId="0" fillId="0" borderId="19" xfId="85" applyFont="1" applyFill="1" applyBorder="1" applyAlignment="1" applyProtection="1">
      <alignment vertical="top" wrapText="1"/>
      <protection/>
    </xf>
    <xf numFmtId="0" fontId="24" fillId="0" borderId="0" xfId="0" applyFont="1" applyAlignment="1">
      <alignment horizontal="center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right" vertical="center" wrapText="1"/>
    </xf>
    <xf numFmtId="0" fontId="28" fillId="0" borderId="0" xfId="0" applyFont="1" applyAlignment="1">
      <alignment/>
    </xf>
    <xf numFmtId="1" fontId="27" fillId="0" borderId="0" xfId="0" applyNumberFormat="1" applyFont="1" applyAlignment="1">
      <alignment horizontal="left" textRotation="90" wrapText="1"/>
    </xf>
    <xf numFmtId="0" fontId="21" fillId="0" borderId="19" xfId="0" applyFont="1" applyBorder="1" applyAlignment="1">
      <alignment horizontal="center" vertical="center" wrapText="1"/>
    </xf>
    <xf numFmtId="0" fontId="0" fillId="12" borderId="30" xfId="0" applyFill="1" applyBorder="1" applyAlignment="1" applyProtection="1">
      <alignment horizontal="center" textRotation="90" wrapText="1"/>
      <protection locked="0"/>
    </xf>
    <xf numFmtId="0" fontId="0" fillId="12" borderId="31" xfId="0" applyFill="1" applyBorder="1" applyAlignment="1" applyProtection="1">
      <alignment horizontal="center" textRotation="90" wrapText="1"/>
      <protection locked="0"/>
    </xf>
    <xf numFmtId="0" fontId="0" fillId="0" borderId="21" xfId="0" applyFill="1" applyBorder="1" applyAlignment="1" applyProtection="1">
      <alignment horizontal="center" textRotation="90" wrapText="1"/>
      <protection/>
    </xf>
    <xf numFmtId="0" fontId="0" fillId="0" borderId="30" xfId="0" applyFill="1" applyBorder="1" applyAlignment="1" applyProtection="1">
      <alignment horizontal="center" textRotation="90" wrapText="1"/>
      <protection/>
    </xf>
    <xf numFmtId="0" fontId="0" fillId="0" borderId="31" xfId="0" applyFill="1" applyBorder="1" applyAlignment="1" applyProtection="1">
      <alignment horizontal="center" textRotation="90" wrapText="1"/>
      <protection/>
    </xf>
    <xf numFmtId="0" fontId="23" fillId="0" borderId="0" xfId="0" applyFont="1" applyAlignment="1">
      <alignment horizontal="center"/>
    </xf>
    <xf numFmtId="0" fontId="23" fillId="0" borderId="32" xfId="0" applyFont="1" applyBorder="1" applyAlignment="1" applyProtection="1">
      <alignment horizontal="center" vertical="center" wrapText="1"/>
      <protection/>
    </xf>
    <xf numFmtId="0" fontId="23" fillId="0" borderId="33" xfId="0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vertical="center" wrapText="1" shrinkToFit="1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4" borderId="36" xfId="17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/>
    </xf>
    <xf numFmtId="0" fontId="20" fillId="0" borderId="37" xfId="170" applyNumberFormat="1" applyFont="1" applyFill="1" applyBorder="1" applyAlignment="1" applyProtection="1">
      <alignment horizontal="center" vertical="center" wrapText="1" shrinkToFit="1"/>
      <protection/>
    </xf>
    <xf numFmtId="0" fontId="20" fillId="0" borderId="36" xfId="170" applyNumberFormat="1" applyFont="1" applyFill="1" applyBorder="1" applyAlignment="1" applyProtection="1">
      <alignment vertical="center" wrapText="1" shrinkToFit="1"/>
      <protection/>
    </xf>
    <xf numFmtId="177" fontId="0" fillId="12" borderId="35" xfId="170" applyFont="1" applyFill="1" applyBorder="1" applyAlignment="1" applyProtection="1">
      <alignment vertical="center" shrinkToFit="1"/>
      <protection locked="0"/>
    </xf>
    <xf numFmtId="177" fontId="0" fillId="12" borderId="23" xfId="170" applyFont="1" applyFill="1" applyBorder="1" applyAlignment="1" applyProtection="1">
      <alignment vertical="center" shrinkToFit="1"/>
      <protection locked="0"/>
    </xf>
    <xf numFmtId="177" fontId="0" fillId="12" borderId="38" xfId="170" applyFont="1" applyFill="1" applyBorder="1" applyAlignment="1" applyProtection="1">
      <alignment vertical="center" shrinkToFit="1"/>
      <protection locked="0"/>
    </xf>
    <xf numFmtId="1" fontId="0" fillId="0" borderId="39" xfId="170" applyNumberFormat="1" applyFont="1" applyFill="1" applyBorder="1" applyAlignment="1" applyProtection="1">
      <alignment horizontal="center" vertical="center" shrinkToFit="1"/>
      <protection/>
    </xf>
    <xf numFmtId="1" fontId="0" fillId="0" borderId="40" xfId="170" applyNumberFormat="1" applyFont="1" applyFill="1" applyBorder="1" applyAlignment="1" applyProtection="1">
      <alignment horizontal="center" vertical="center" shrinkToFit="1"/>
      <protection/>
    </xf>
    <xf numFmtId="0" fontId="23" fillId="33" borderId="20" xfId="0" applyNumberFormat="1" applyFont="1" applyFill="1" applyBorder="1" applyAlignment="1" applyProtection="1">
      <alignment horizontal="left" vertical="center"/>
      <protection/>
    </xf>
    <xf numFmtId="0" fontId="23" fillId="26" borderId="20" xfId="0" applyNumberFormat="1" applyFont="1" applyFill="1" applyBorder="1" applyAlignment="1" applyProtection="1">
      <alignment horizontal="center" vertical="center"/>
      <protection/>
    </xf>
    <xf numFmtId="0" fontId="23" fillId="33" borderId="20" xfId="0" applyNumberFormat="1" applyFont="1" applyFill="1" applyBorder="1" applyAlignment="1" applyProtection="1">
      <alignment horizontal="right" vertical="center"/>
      <protection/>
    </xf>
    <xf numFmtId="4" fontId="23" fillId="33" borderId="41" xfId="0" applyNumberFormat="1" applyFont="1" applyFill="1" applyBorder="1" applyAlignment="1" applyProtection="1">
      <alignment horizontal="right" vertical="center" shrinkToFit="1"/>
      <protection/>
    </xf>
    <xf numFmtId="4" fontId="23" fillId="33" borderId="42" xfId="0" applyNumberFormat="1" applyFont="1" applyFill="1" applyBorder="1" applyAlignment="1" applyProtection="1">
      <alignment horizontal="right" vertical="center" shrinkToFit="1"/>
      <protection/>
    </xf>
    <xf numFmtId="4" fontId="23" fillId="33" borderId="43" xfId="0" applyNumberFormat="1" applyFont="1" applyFill="1" applyBorder="1" applyAlignment="1" applyProtection="1">
      <alignment horizontal="right" vertical="center" shrinkToFit="1"/>
      <protection/>
    </xf>
    <xf numFmtId="4" fontId="23" fillId="33" borderId="21" xfId="0" applyNumberFormat="1" applyFont="1" applyFill="1" applyBorder="1" applyAlignment="1" applyProtection="1">
      <alignment horizontal="right" vertical="center" shrinkToFit="1"/>
      <protection/>
    </xf>
    <xf numFmtId="0" fontId="23" fillId="33" borderId="21" xfId="0" applyNumberFormat="1" applyFont="1" applyFill="1" applyBorder="1" applyAlignment="1" applyProtection="1">
      <alignment horizontal="right" vertical="center" shrinkToFit="1"/>
      <protection/>
    </xf>
    <xf numFmtId="0" fontId="0" fillId="6" borderId="44" xfId="0" applyFont="1" applyFill="1" applyBorder="1" applyAlignment="1">
      <alignment/>
    </xf>
    <xf numFmtId="173" fontId="0" fillId="0" borderId="19" xfId="0" applyNumberFormat="1" applyFont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0" xfId="85" applyFont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0" fillId="0" borderId="44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35" borderId="24" xfId="0" applyFont="1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0" xfId="0" applyFont="1" applyFill="1" applyBorder="1" applyAlignment="1" applyProtection="1">
      <alignment/>
      <protection/>
    </xf>
    <xf numFmtId="0" fontId="0" fillId="35" borderId="24" xfId="0" applyFont="1" applyFill="1" applyBorder="1" applyAlignment="1">
      <alignment/>
    </xf>
    <xf numFmtId="0" fontId="0" fillId="35" borderId="20" xfId="0" applyFont="1" applyFill="1" applyBorder="1" applyAlignment="1">
      <alignment horizontal="left"/>
    </xf>
    <xf numFmtId="0" fontId="0" fillId="35" borderId="20" xfId="0" applyFont="1" applyFill="1" applyBorder="1" applyAlignment="1" applyProtection="1">
      <alignment horizontal="center"/>
      <protection/>
    </xf>
    <xf numFmtId="177" fontId="0" fillId="0" borderId="21" xfId="170" applyFont="1" applyFill="1" applyBorder="1" applyAlignment="1" applyProtection="1">
      <alignment vertical="center" shrinkToFit="1"/>
      <protection/>
    </xf>
    <xf numFmtId="177" fontId="0" fillId="0" borderId="30" xfId="170" applyFont="1" applyFill="1" applyBorder="1" applyAlignment="1" applyProtection="1">
      <alignment vertical="center" shrinkToFit="1"/>
      <protection/>
    </xf>
    <xf numFmtId="177" fontId="0" fillId="0" borderId="31" xfId="170" applyFont="1" applyFill="1" applyBorder="1" applyAlignment="1" applyProtection="1">
      <alignment vertical="center" shrinkToFit="1"/>
      <protection/>
    </xf>
    <xf numFmtId="202" fontId="0" fillId="0" borderId="19" xfId="0" applyNumberFormat="1" applyFont="1" applyBorder="1" applyAlignment="1" applyProtection="1">
      <alignment horizontal="left"/>
      <protection/>
    </xf>
    <xf numFmtId="0" fontId="19" fillId="0" borderId="45" xfId="85" applyFont="1" applyBorder="1" applyAlignment="1" applyProtection="1">
      <alignment vertical="center"/>
      <protection/>
    </xf>
    <xf numFmtId="0" fontId="0" fillId="0" borderId="45" xfId="0" applyBorder="1" applyAlignment="1">
      <alignment horizontal="center"/>
    </xf>
    <xf numFmtId="0" fontId="23" fillId="0" borderId="0" xfId="85" applyNumberFormat="1" applyFont="1" applyFill="1" applyBorder="1" applyAlignment="1" applyProtection="1">
      <alignment vertical="top"/>
      <protection/>
    </xf>
    <xf numFmtId="49" fontId="0" fillId="12" borderId="38" xfId="170" applyNumberFormat="1" applyFont="1" applyFill="1" applyBorder="1" applyAlignment="1" applyProtection="1">
      <alignment horizontal="left" vertical="center" wrapText="1" shrinkToFit="1"/>
      <protection locked="0"/>
    </xf>
    <xf numFmtId="49" fontId="23" fillId="33" borderId="2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Border="1" applyAlignment="1">
      <alignment horizontal="left" vertical="center" indent="10"/>
    </xf>
    <xf numFmtId="0" fontId="0" fillId="0" borderId="16" xfId="0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left" vertical="center" indent="10"/>
    </xf>
    <xf numFmtId="0" fontId="23" fillId="0" borderId="17" xfId="0" applyFont="1" applyBorder="1" applyAlignment="1" applyProtection="1">
      <alignment horizontal="center"/>
      <protection/>
    </xf>
    <xf numFmtId="0" fontId="23" fillId="33" borderId="20" xfId="0" applyNumberFormat="1" applyFont="1" applyFill="1" applyBorder="1" applyAlignment="1" applyProtection="1">
      <alignment horizontal="left" vertical="center" wrapText="1"/>
      <protection/>
    </xf>
    <xf numFmtId="0" fontId="23" fillId="0" borderId="16" xfId="119" applyFont="1" applyBorder="1" applyAlignment="1" applyProtection="1">
      <alignment horizontal="left" vertical="top"/>
      <protection/>
    </xf>
    <xf numFmtId="0" fontId="0" fillId="0" borderId="17" xfId="85" applyFont="1" applyFill="1" applyBorder="1" applyAlignment="1" applyProtection="1">
      <alignment horizontal="left" vertical="top" wrapText="1"/>
      <protection/>
    </xf>
  </cellXfs>
  <cellStyles count="17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Normal" xfId="73"/>
    <cellStyle name="Excel Built-in Normal 2" xfId="74"/>
    <cellStyle name="Hyperlink" xfId="75"/>
    <cellStyle name="Followed Hyperlink" xfId="76"/>
    <cellStyle name="Incorreto 2" xfId="77"/>
    <cellStyle name="Currency" xfId="78"/>
    <cellStyle name="Currency [0]" xfId="79"/>
    <cellStyle name="Moeda 2" xfId="80"/>
    <cellStyle name="Moeda 2 2" xfId="81"/>
    <cellStyle name="Neutra 2" xfId="82"/>
    <cellStyle name="Neutro" xfId="83"/>
    <cellStyle name="Normal 10" xfId="84"/>
    <cellStyle name="Normal 2" xfId="85"/>
    <cellStyle name="Normal 2 2" xfId="86"/>
    <cellStyle name="Normal 2 2 2" xfId="87"/>
    <cellStyle name="Normal 2 2 3" xfId="88"/>
    <cellStyle name="Normal 2 2 4" xfId="89"/>
    <cellStyle name="Normal 2 26 10 2" xfId="90"/>
    <cellStyle name="Normal 2 3" xfId="91"/>
    <cellStyle name="Normal 2 3 2" xfId="92"/>
    <cellStyle name="Normal 2 3 28" xfId="93"/>
    <cellStyle name="Normal 2 4" xfId="94"/>
    <cellStyle name="Normal 2 5" xfId="95"/>
    <cellStyle name="Normal 2 5 2" xfId="96"/>
    <cellStyle name="Normal 2 5 2 2" xfId="97"/>
    <cellStyle name="Normal 2 5 2 3" xfId="98"/>
    <cellStyle name="Normal 2 5 3" xfId="99"/>
    <cellStyle name="Normal 2 6" xfId="100"/>
    <cellStyle name="Normal 2 6 2" xfId="101"/>
    <cellStyle name="Normal 2 7" xfId="102"/>
    <cellStyle name="Normal 2 7 2" xfId="103"/>
    <cellStyle name="Normal 2 8" xfId="104"/>
    <cellStyle name="Normal 3" xfId="105"/>
    <cellStyle name="Normal 3 2" xfId="106"/>
    <cellStyle name="Normal 3 3" xfId="107"/>
    <cellStyle name="Normal 3 4" xfId="108"/>
    <cellStyle name="Normal 37" xfId="109"/>
    <cellStyle name="Normal 4" xfId="110"/>
    <cellStyle name="Normal 4 2" xfId="111"/>
    <cellStyle name="Normal 4 3" xfId="112"/>
    <cellStyle name="Normal 5" xfId="113"/>
    <cellStyle name="Normal 5 2" xfId="114"/>
    <cellStyle name="Normal 6" xfId="115"/>
    <cellStyle name="Normal 7" xfId="116"/>
    <cellStyle name="Normal 8" xfId="117"/>
    <cellStyle name="Normal 9" xfId="118"/>
    <cellStyle name="Normal_FICHA DE VERIFICAÇÃO PRELIMINAR - Plano R" xfId="119"/>
    <cellStyle name="Nota" xfId="120"/>
    <cellStyle name="Nota 2" xfId="121"/>
    <cellStyle name="Percent" xfId="122"/>
    <cellStyle name="Porcentagem 2" xfId="123"/>
    <cellStyle name="Porcentagem 2 10" xfId="124"/>
    <cellStyle name="Porcentagem 2 2" xfId="125"/>
    <cellStyle name="Porcentagem 2 2 2" xfId="126"/>
    <cellStyle name="Porcentagem 2 3" xfId="127"/>
    <cellStyle name="Porcentagem 2 4" xfId="128"/>
    <cellStyle name="Porcentagem 3" xfId="129"/>
    <cellStyle name="Porcentagem 3 2" xfId="130"/>
    <cellStyle name="Porcentagem 3 3" xfId="131"/>
    <cellStyle name="Porcentagem 4" xfId="132"/>
    <cellStyle name="Porcentagem 5" xfId="133"/>
    <cellStyle name="Porcentagem 6" xfId="134"/>
    <cellStyle name="Ruim" xfId="135"/>
    <cellStyle name="Saída" xfId="136"/>
    <cellStyle name="Saída 2" xfId="137"/>
    <cellStyle name="Comma [0]" xfId="138"/>
    <cellStyle name="Separador de milhares 10 2 2" xfId="139"/>
    <cellStyle name="Separador de milhares 2" xfId="140"/>
    <cellStyle name="Separador de milhares 2 10" xfId="141"/>
    <cellStyle name="Separador de milhares 2 10 2" xfId="142"/>
    <cellStyle name="Separador de milhares 2 13" xfId="143"/>
    <cellStyle name="Separador de milhares 2 2" xfId="144"/>
    <cellStyle name="Separador de milhares 2 2 2" xfId="145"/>
    <cellStyle name="Separador de milhares 2 2 3" xfId="146"/>
    <cellStyle name="Separador de milhares 2 5 2 2" xfId="147"/>
    <cellStyle name="Separador de milhares 3" xfId="148"/>
    <cellStyle name="Separador de milhares 4" xfId="149"/>
    <cellStyle name="Separador de milhares 4 18 2" xfId="150"/>
    <cellStyle name="Separador de milhares 4 2" xfId="151"/>
    <cellStyle name="Separador de milhares 4 3" xfId="152"/>
    <cellStyle name="Texto de Aviso" xfId="153"/>
    <cellStyle name="Texto de Aviso 2" xfId="154"/>
    <cellStyle name="Texto Explicativo" xfId="155"/>
    <cellStyle name="Texto Explicativo 2" xfId="156"/>
    <cellStyle name="Título" xfId="157"/>
    <cellStyle name="Título 1" xfId="158"/>
    <cellStyle name="Título 1 2" xfId="159"/>
    <cellStyle name="Título 2" xfId="160"/>
    <cellStyle name="Título 2 2" xfId="161"/>
    <cellStyle name="Título 3" xfId="162"/>
    <cellStyle name="Título 3 2" xfId="163"/>
    <cellStyle name="Título 4" xfId="164"/>
    <cellStyle name="Título 4 2" xfId="165"/>
    <cellStyle name="Título 5" xfId="166"/>
    <cellStyle name="Título 5 2" xfId="167"/>
    <cellStyle name="Total" xfId="168"/>
    <cellStyle name="Total 2" xfId="169"/>
    <cellStyle name="Comma" xfId="170"/>
    <cellStyle name="Vírgula 2" xfId="171"/>
    <cellStyle name="Vírgula 2 2" xfId="172"/>
    <cellStyle name="Vírgula 2 2 2" xfId="173"/>
    <cellStyle name="Vírgula 2 3" xfId="174"/>
    <cellStyle name="Vírgula 2 3 2" xfId="175"/>
    <cellStyle name="Vírgula 2 4" xfId="176"/>
    <cellStyle name="Vírgula 2 5" xfId="177"/>
    <cellStyle name="Vírgula 2 6" xfId="178"/>
    <cellStyle name="Vírgula 3" xfId="179"/>
    <cellStyle name="Vírgula 3 2" xfId="180"/>
    <cellStyle name="Vírgula 4" xfId="181"/>
    <cellStyle name="Vírgula 5" xfId="182"/>
    <cellStyle name="Vírgula 6" xfId="183"/>
    <cellStyle name="Vírgula 7" xfId="184"/>
  </cellStyles>
  <dxfs count="39"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55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 patternType="solid">
          <fgColor indexed="44"/>
          <bgColor indexed="22"/>
        </patternFill>
      </fill>
    </dxf>
    <dxf>
      <font>
        <b/>
        <i val="0"/>
      </font>
      <fill>
        <patternFill patternType="solid">
          <fgColor indexed="46"/>
          <bgColor indexed="55"/>
        </patternFill>
      </fill>
      <border>
        <top style="thin"/>
      </border>
    </dxf>
    <dxf>
      <font>
        <b/>
        <i val="0"/>
      </font>
      <fill>
        <patternFill patternType="solid">
          <fgColor rgb="FFA7A7A7"/>
          <bgColor rgb="FF969696"/>
        </patternFill>
      </fill>
      <border>
        <top style="thin">
          <color rgb="FF000000"/>
        </top>
      </border>
    </dxf>
    <dxf>
      <font>
        <b val="0"/>
        <color rgb="FF969696"/>
      </font>
      <fill>
        <patternFill patternType="solid">
          <fgColor rgb="FFA7A7A7"/>
          <bgColor rgb="FF969696"/>
        </patternFill>
      </fill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F"/>
      <rgbColor rgb="00DFDFDF"/>
      <rgbColor rgb="00FFFF99"/>
      <rgbColor rgb="00BFBFBF"/>
      <rgbColor rgb="00FF99CC"/>
      <rgbColor rgb="00A7A7A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36</xdr:row>
      <xdr:rowOff>85725</xdr:rowOff>
    </xdr:from>
    <xdr:to>
      <xdr:col>8</xdr:col>
      <xdr:colOff>1933575</xdr:colOff>
      <xdr:row>38</xdr:row>
      <xdr:rowOff>142875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9029700"/>
          <a:ext cx="1562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36</xdr:row>
      <xdr:rowOff>104775</xdr:rowOff>
    </xdr:from>
    <xdr:to>
      <xdr:col>22</xdr:col>
      <xdr:colOff>9525</xdr:colOff>
      <xdr:row>38</xdr:row>
      <xdr:rowOff>161925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3375" y="9048750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447675</xdr:colOff>
      <xdr:row>36</xdr:row>
      <xdr:rowOff>95250</xdr:rowOff>
    </xdr:from>
    <xdr:to>
      <xdr:col>30</xdr:col>
      <xdr:colOff>457200</xdr:colOff>
      <xdr:row>38</xdr:row>
      <xdr:rowOff>152400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69450" y="9039225"/>
          <a:ext cx="1571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6">
    <tabColor rgb="FFFF0000"/>
  </sheetPr>
  <dimension ref="A1:CM65305"/>
  <sheetViews>
    <sheetView showGridLines="0" tabSelected="1" zoomScale="70" zoomScaleNormal="70" zoomScalePageLayoutView="0" workbookViewId="0" topLeftCell="C1">
      <pane xSplit="7" ySplit="24" topLeftCell="J28" activePane="bottomRight" state="frozen"/>
      <selection pane="topLeft" activeCell="C1" sqref="C1"/>
      <selection pane="topRight" activeCell="J1" sqref="J1"/>
      <selection pane="bottomLeft" activeCell="C25" sqref="C25"/>
      <selection pane="bottomRight" activeCell="C28" sqref="C28"/>
    </sheetView>
  </sheetViews>
  <sheetFormatPr defaultColWidth="9.140625" defaultRowHeight="0" customHeight="1" zeroHeight="1"/>
  <cols>
    <col min="1" max="2" width="0" style="1" hidden="1" customWidth="1"/>
    <col min="3" max="3" width="3.7109375" style="1" customWidth="1"/>
    <col min="4" max="4" width="8.7109375" style="0" customWidth="1"/>
    <col min="5" max="5" width="12.7109375" style="0" customWidth="1"/>
    <col min="6" max="6" width="65.7109375" style="0" customWidth="1"/>
    <col min="7" max="7" width="10.7109375" style="0" customWidth="1"/>
    <col min="8" max="8" width="14.7109375" style="0" customWidth="1"/>
    <col min="9" max="9" width="29.7109375" style="0" customWidth="1"/>
    <col min="10" max="10" width="1.7109375" style="0" customWidth="1"/>
    <col min="11" max="11" width="4.7109375" style="0" customWidth="1"/>
    <col min="12" max="12" width="0.85546875" style="0" customWidth="1"/>
    <col min="13" max="13" width="9.140625" style="1" hidden="1" customWidth="1"/>
    <col min="14" max="14" width="31.7109375" style="0" customWidth="1"/>
    <col min="15" max="15" width="0" style="0" hidden="1" customWidth="1"/>
    <col min="16" max="16" width="1.7109375" style="0" customWidth="1"/>
    <col min="17" max="34" width="11.7109375" style="0" customWidth="1"/>
    <col min="35" max="35" width="0.13671875" style="0" customWidth="1"/>
    <col min="36" max="91" width="0" style="0" hidden="1" customWidth="1"/>
    <col min="92" max="92" width="1.7109375" style="0" customWidth="1"/>
  </cols>
  <sheetData>
    <row r="1" spans="6:34" ht="15.75" customHeight="1">
      <c r="F1" s="91" t="s">
        <v>112</v>
      </c>
      <c r="G1" s="91"/>
      <c r="H1" s="91"/>
      <c r="I1" s="21"/>
      <c r="K1" s="21"/>
      <c r="L1" s="21"/>
      <c r="M1" s="22"/>
      <c r="N1" s="21"/>
      <c r="P1" s="21"/>
      <c r="Q1" s="92" t="s">
        <v>3</v>
      </c>
      <c r="R1" s="92"/>
      <c r="Y1" s="92" t="s">
        <v>3</v>
      </c>
      <c r="Z1" s="92"/>
      <c r="AG1" s="92" t="s">
        <v>3</v>
      </c>
      <c r="AH1" s="92"/>
    </row>
    <row r="2" spans="6:34" ht="15" customHeight="1">
      <c r="F2" s="93" t="s">
        <v>108</v>
      </c>
      <c r="G2" s="93"/>
      <c r="H2" s="93"/>
      <c r="I2" s="23"/>
      <c r="K2" s="23"/>
      <c r="L2" s="23"/>
      <c r="M2" s="24"/>
      <c r="N2" s="23"/>
      <c r="P2" s="23"/>
      <c r="Q2" s="94" t="s">
        <v>4</v>
      </c>
      <c r="R2" s="94"/>
      <c r="Y2" s="94" t="s">
        <v>4</v>
      </c>
      <c r="Z2" s="94"/>
      <c r="AG2" s="94" t="s">
        <v>4</v>
      </c>
      <c r="AH2" s="94"/>
    </row>
    <row r="3" ht="12.75" customHeight="1"/>
    <row r="4" spans="5:34" ht="12.75" customHeight="1">
      <c r="E4" s="96" t="s">
        <v>16</v>
      </c>
      <c r="F4" s="96"/>
      <c r="G4" s="96" t="s">
        <v>6</v>
      </c>
      <c r="H4" s="96"/>
      <c r="I4" s="6" t="s">
        <v>5</v>
      </c>
      <c r="K4" s="25" t="s">
        <v>7</v>
      </c>
      <c r="L4" s="26"/>
      <c r="M4" s="26"/>
      <c r="N4" s="26"/>
      <c r="O4" s="26"/>
      <c r="P4" s="26"/>
      <c r="Q4" s="26"/>
      <c r="R4" s="27"/>
      <c r="S4" s="96" t="s">
        <v>5</v>
      </c>
      <c r="T4" s="96"/>
      <c r="U4" s="96" t="s">
        <v>7</v>
      </c>
      <c r="V4" s="96"/>
      <c r="W4" s="96"/>
      <c r="X4" s="96"/>
      <c r="Y4" s="96"/>
      <c r="Z4" s="96"/>
      <c r="AA4" s="96" t="s">
        <v>5</v>
      </c>
      <c r="AB4" s="96"/>
      <c r="AC4" s="96" t="s">
        <v>7</v>
      </c>
      <c r="AD4" s="96"/>
      <c r="AE4" s="96"/>
      <c r="AF4" s="96"/>
      <c r="AG4" s="96"/>
      <c r="AH4" s="96"/>
    </row>
    <row r="5" spans="5:34" ht="12.75" customHeight="1">
      <c r="E5" s="97" t="s">
        <v>46</v>
      </c>
      <c r="F5" s="97"/>
      <c r="G5" s="97" t="s">
        <v>47</v>
      </c>
      <c r="H5" s="97"/>
      <c r="I5" s="7">
        <v>0</v>
      </c>
      <c r="K5" s="28" t="s">
        <v>39</v>
      </c>
      <c r="L5" s="29"/>
      <c r="M5" s="9"/>
      <c r="N5" s="29"/>
      <c r="O5" s="29"/>
      <c r="P5" s="29"/>
      <c r="Q5" s="29"/>
      <c r="R5" s="8"/>
      <c r="S5" s="97">
        <v>0</v>
      </c>
      <c r="T5" s="97"/>
      <c r="U5" s="97" t="s">
        <v>39</v>
      </c>
      <c r="V5" s="97"/>
      <c r="W5" s="97"/>
      <c r="X5" s="97"/>
      <c r="Y5" s="97"/>
      <c r="Z5" s="97"/>
      <c r="AA5" s="97">
        <v>0</v>
      </c>
      <c r="AB5" s="97"/>
      <c r="AC5" s="97" t="s">
        <v>39</v>
      </c>
      <c r="AD5" s="97"/>
      <c r="AE5" s="97"/>
      <c r="AF5" s="97"/>
      <c r="AG5" s="97"/>
      <c r="AH5" s="97"/>
    </row>
    <row r="6" spans="36:74" ht="12.75" customHeight="1">
      <c r="AJ6" t="s">
        <v>23</v>
      </c>
      <c r="BC6" t="s">
        <v>24</v>
      </c>
      <c r="BV6" t="s">
        <v>25</v>
      </c>
    </row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spans="1:91" ht="69.75" customHeight="1">
      <c r="A12" s="30" t="e">
        <f ca="1">IF(OFFSET(#REF!,1,0)="Automática, conforme os agrupadores Nível 4 do Orçamento",4,IF(OFFSET(#REF!,1,0)="Automática, conforme os agrupadores Nível 3 do Orçamento",3,IF(OFFSET(#REF!,1,0)="Definir Manualmente","Manual",2)))</f>
        <v>#REF!</v>
      </c>
      <c r="B12" s="1" t="s">
        <v>26</v>
      </c>
      <c r="H12" s="31"/>
      <c r="I12" s="32"/>
      <c r="J12" s="33" t="s">
        <v>27</v>
      </c>
      <c r="K12" s="34" t="s">
        <v>28</v>
      </c>
      <c r="L12" s="33" t="s">
        <v>27</v>
      </c>
      <c r="M12" s="35" t="e">
        <f>IF(ACOMPANHAMENTO="BM",0,COUNTIF(M15:M35,0))</f>
        <v>#REF!</v>
      </c>
      <c r="N12" s="32" t="s">
        <v>29</v>
      </c>
      <c r="O12" s="36"/>
      <c r="P12" s="33" t="s">
        <v>27</v>
      </c>
      <c r="Q12" s="36" t="s">
        <v>2</v>
      </c>
      <c r="R12" s="36" t="s">
        <v>56</v>
      </c>
      <c r="S12" s="36" t="s">
        <v>57</v>
      </c>
      <c r="T12" s="36" t="s">
        <v>58</v>
      </c>
      <c r="U12" s="36" t="s">
        <v>59</v>
      </c>
      <c r="V12" s="36" t="s">
        <v>60</v>
      </c>
      <c r="W12" s="36" t="s">
        <v>61</v>
      </c>
      <c r="X12" s="36" t="s">
        <v>62</v>
      </c>
      <c r="Y12" s="36" t="s">
        <v>63</v>
      </c>
      <c r="Z12" s="36" t="s">
        <v>64</v>
      </c>
      <c r="AA12" s="36" t="s">
        <v>65</v>
      </c>
      <c r="AB12" s="36" t="s">
        <v>66</v>
      </c>
      <c r="AC12" s="36" t="s">
        <v>67</v>
      </c>
      <c r="AD12" s="36"/>
      <c r="AE12" s="36"/>
      <c r="AF12" s="36"/>
      <c r="AG12" s="36"/>
      <c r="AH12" s="37"/>
      <c r="AI12" s="33">
        <v>1</v>
      </c>
      <c r="AJ12" s="38" t="str">
        <f ca="1">OFFSET($P$12,0,AJ$13)</f>
        <v>GERAL</v>
      </c>
      <c r="AK12" s="39" t="str">
        <f aca="true" ca="1" t="shared" si="0" ref="AK12:BA12">OFFSET($P$12,0,AK$13)</f>
        <v>TERCEIRA LINHA</v>
      </c>
      <c r="AL12" s="39" t="str">
        <f ca="1" t="shared" si="0"/>
        <v>LINHA DO IGUASSU</v>
      </c>
      <c r="AM12" s="39" t="str">
        <f ca="1" t="shared" si="0"/>
        <v>LINGUA DO CEMITÉRIO</v>
      </c>
      <c r="AN12" s="39" t="str">
        <f ca="1" t="shared" si="0"/>
        <v>TRAVESSÃO 2 BOLICHOS</v>
      </c>
      <c r="AO12" s="39" t="str">
        <f ca="1" t="shared" si="0"/>
        <v>LINHA DO BARREIRINHO</v>
      </c>
      <c r="AP12" s="39" t="str">
        <f ca="1" t="shared" si="0"/>
        <v>TRAVESSÃO SR. MOREIRA</v>
      </c>
      <c r="AQ12" s="39" t="str">
        <f ca="1" t="shared" si="0"/>
        <v>LINHA DO POTREIRITO</v>
      </c>
      <c r="AR12" s="39" t="str">
        <f ca="1" t="shared" si="0"/>
        <v>LINHA DA HERMOSA</v>
      </c>
      <c r="AS12" s="40" t="str">
        <f ca="1" t="shared" si="0"/>
        <v>TRAVESSÃO ANTE USINA</v>
      </c>
      <c r="AT12" s="39" t="str">
        <f ca="1" t="shared" si="0"/>
        <v>LINHA HERMOSA</v>
      </c>
      <c r="AU12" s="39" t="str">
        <f ca="1" t="shared" si="0"/>
        <v>LINHA GUIRAI</v>
      </c>
      <c r="AV12" s="39" t="str">
        <f ca="1" t="shared" si="0"/>
        <v>LINHA TRÊS IRMÃS</v>
      </c>
      <c r="AW12" s="39">
        <f ca="1" t="shared" si="0"/>
        <v>0</v>
      </c>
      <c r="AX12" s="39">
        <f ca="1" t="shared" si="0"/>
        <v>0</v>
      </c>
      <c r="AY12" s="39">
        <f ca="1" t="shared" si="0"/>
        <v>0</v>
      </c>
      <c r="AZ12" s="39">
        <f ca="1" t="shared" si="0"/>
        <v>0</v>
      </c>
      <c r="BA12" s="40">
        <f ca="1" t="shared" si="0"/>
        <v>0</v>
      </c>
      <c r="BC12" s="38" t="str">
        <f ca="1">OFFSET($P$12,0,BC$13)</f>
        <v>GERAL</v>
      </c>
      <c r="BD12" s="39" t="str">
        <f aca="true" ca="1" t="shared" si="1" ref="BD12:BT12">OFFSET($P$12,0,BD$13)</f>
        <v>TERCEIRA LINHA</v>
      </c>
      <c r="BE12" s="39" t="str">
        <f ca="1" t="shared" si="1"/>
        <v>LINHA DO IGUASSU</v>
      </c>
      <c r="BF12" s="39" t="str">
        <f ca="1" t="shared" si="1"/>
        <v>LINGUA DO CEMITÉRIO</v>
      </c>
      <c r="BG12" s="39" t="str">
        <f ca="1" t="shared" si="1"/>
        <v>TRAVESSÃO 2 BOLICHOS</v>
      </c>
      <c r="BH12" s="39" t="str">
        <f ca="1" t="shared" si="1"/>
        <v>LINHA DO BARREIRINHO</v>
      </c>
      <c r="BI12" s="39" t="str">
        <f ca="1" t="shared" si="1"/>
        <v>TRAVESSÃO SR. MOREIRA</v>
      </c>
      <c r="BJ12" s="39" t="str">
        <f ca="1" t="shared" si="1"/>
        <v>LINHA DO POTREIRITO</v>
      </c>
      <c r="BK12" s="39" t="str">
        <f ca="1" t="shared" si="1"/>
        <v>LINHA DA HERMOSA</v>
      </c>
      <c r="BL12" s="40" t="str">
        <f ca="1" t="shared" si="1"/>
        <v>TRAVESSÃO ANTE USINA</v>
      </c>
      <c r="BM12" s="39" t="str">
        <f ca="1" t="shared" si="1"/>
        <v>LINHA HERMOSA</v>
      </c>
      <c r="BN12" s="39" t="str">
        <f ca="1" t="shared" si="1"/>
        <v>LINHA GUIRAI</v>
      </c>
      <c r="BO12" s="39" t="str">
        <f ca="1" t="shared" si="1"/>
        <v>LINHA TRÊS IRMÃS</v>
      </c>
      <c r="BP12" s="39">
        <f ca="1" t="shared" si="1"/>
        <v>0</v>
      </c>
      <c r="BQ12" s="39">
        <f ca="1" t="shared" si="1"/>
        <v>0</v>
      </c>
      <c r="BR12" s="39">
        <f ca="1" t="shared" si="1"/>
        <v>0</v>
      </c>
      <c r="BS12" s="39">
        <f ca="1" t="shared" si="1"/>
        <v>0</v>
      </c>
      <c r="BT12" s="40">
        <f ca="1" t="shared" si="1"/>
        <v>0</v>
      </c>
      <c r="BV12" s="38" t="str">
        <f ca="1">OFFSET($P$12,0,BV$13)</f>
        <v>GERAL</v>
      </c>
      <c r="BW12" s="39" t="str">
        <f aca="true" ca="1" t="shared" si="2" ref="BW12:CM12">OFFSET($P$12,0,BW$13)</f>
        <v>TERCEIRA LINHA</v>
      </c>
      <c r="BX12" s="39" t="str">
        <f ca="1" t="shared" si="2"/>
        <v>LINHA DO IGUASSU</v>
      </c>
      <c r="BY12" s="39" t="str">
        <f ca="1" t="shared" si="2"/>
        <v>LINGUA DO CEMITÉRIO</v>
      </c>
      <c r="BZ12" s="39" t="str">
        <f ca="1" t="shared" si="2"/>
        <v>TRAVESSÃO 2 BOLICHOS</v>
      </c>
      <c r="CA12" s="39" t="str">
        <f ca="1" t="shared" si="2"/>
        <v>LINHA DO BARREIRINHO</v>
      </c>
      <c r="CB12" s="39" t="str">
        <f ca="1" t="shared" si="2"/>
        <v>TRAVESSÃO SR. MOREIRA</v>
      </c>
      <c r="CC12" s="39" t="str">
        <f ca="1" t="shared" si="2"/>
        <v>LINHA DO POTREIRITO</v>
      </c>
      <c r="CD12" s="39" t="str">
        <f ca="1" t="shared" si="2"/>
        <v>LINHA DA HERMOSA</v>
      </c>
      <c r="CE12" s="40" t="str">
        <f ca="1" t="shared" si="2"/>
        <v>TRAVESSÃO ANTE USINA</v>
      </c>
      <c r="CF12" s="39" t="str">
        <f ca="1" t="shared" si="2"/>
        <v>LINHA HERMOSA</v>
      </c>
      <c r="CG12" s="39" t="str">
        <f ca="1" t="shared" si="2"/>
        <v>LINHA GUIRAI</v>
      </c>
      <c r="CH12" s="39" t="str">
        <f ca="1" t="shared" si="2"/>
        <v>LINHA TRÊS IRMÃS</v>
      </c>
      <c r="CI12" s="39">
        <f ca="1" t="shared" si="2"/>
        <v>0</v>
      </c>
      <c r="CJ12" s="39">
        <f ca="1" t="shared" si="2"/>
        <v>0</v>
      </c>
      <c r="CK12" s="39">
        <f ca="1" t="shared" si="2"/>
        <v>0</v>
      </c>
      <c r="CL12" s="39">
        <f ca="1" t="shared" si="2"/>
        <v>0</v>
      </c>
      <c r="CM12" s="40">
        <f ca="1" t="shared" si="2"/>
        <v>0</v>
      </c>
    </row>
    <row r="13" spans="1:91" ht="12.75" customHeight="1">
      <c r="A13" s="41" t="s">
        <v>30</v>
      </c>
      <c r="B13" s="1" t="s">
        <v>26</v>
      </c>
      <c r="D13" s="10" t="s">
        <v>18</v>
      </c>
      <c r="E13" s="10" t="s">
        <v>19</v>
      </c>
      <c r="F13" s="10" t="s">
        <v>20</v>
      </c>
      <c r="G13" s="11" t="s">
        <v>21</v>
      </c>
      <c r="H13" s="10" t="s">
        <v>17</v>
      </c>
      <c r="I13" s="10" t="s">
        <v>31</v>
      </c>
      <c r="K13" s="10" t="s">
        <v>32</v>
      </c>
      <c r="L13" s="33"/>
      <c r="M13" s="10" t="s">
        <v>33</v>
      </c>
      <c r="N13" s="10" t="s">
        <v>34</v>
      </c>
      <c r="O13" s="42" t="e">
        <f ca="1">OFFSET(O13,0,-1)+1</f>
        <v>#VALUE!</v>
      </c>
      <c r="Q13" s="43">
        <f aca="true" ca="1" t="shared" si="3" ref="Q13:Z13">OFFSET(Q13,0,-1)+1</f>
        <v>1</v>
      </c>
      <c r="R13" s="42">
        <f ca="1" t="shared" si="3"/>
        <v>2</v>
      </c>
      <c r="S13" s="42">
        <f ca="1" t="shared" si="3"/>
        <v>3</v>
      </c>
      <c r="T13" s="42">
        <f ca="1" t="shared" si="3"/>
        <v>4</v>
      </c>
      <c r="U13" s="42">
        <f ca="1" t="shared" si="3"/>
        <v>5</v>
      </c>
      <c r="V13" s="42">
        <f ca="1" t="shared" si="3"/>
        <v>6</v>
      </c>
      <c r="W13" s="42">
        <f ca="1" t="shared" si="3"/>
        <v>7</v>
      </c>
      <c r="X13" s="42">
        <f ca="1" t="shared" si="3"/>
        <v>8</v>
      </c>
      <c r="Y13" s="42">
        <f ca="1" t="shared" si="3"/>
        <v>9</v>
      </c>
      <c r="Z13" s="44">
        <f ca="1" t="shared" si="3"/>
        <v>10</v>
      </c>
      <c r="AA13" s="42">
        <v>11</v>
      </c>
      <c r="AB13" s="42">
        <v>12</v>
      </c>
      <c r="AC13" s="42">
        <v>13</v>
      </c>
      <c r="AD13" s="42">
        <v>14</v>
      </c>
      <c r="AE13" s="42">
        <v>15</v>
      </c>
      <c r="AF13" s="42">
        <v>16</v>
      </c>
      <c r="AG13" s="42">
        <v>17</v>
      </c>
      <c r="AH13" s="44">
        <v>18</v>
      </c>
      <c r="AJ13" s="12">
        <f aca="true" ca="1" t="shared" si="4" ref="AJ13:CM13">OFFSET(AJ13,0,-1)+1</f>
        <v>1</v>
      </c>
      <c r="AK13" s="45">
        <f ca="1" t="shared" si="4"/>
        <v>2</v>
      </c>
      <c r="AL13" s="45">
        <f ca="1" t="shared" si="4"/>
        <v>3</v>
      </c>
      <c r="AM13" s="45">
        <f ca="1" t="shared" si="4"/>
        <v>4</v>
      </c>
      <c r="AN13" s="45">
        <f ca="1" t="shared" si="4"/>
        <v>5</v>
      </c>
      <c r="AO13" s="45">
        <f ca="1" t="shared" si="4"/>
        <v>6</v>
      </c>
      <c r="AP13" s="45">
        <f ca="1" t="shared" si="4"/>
        <v>7</v>
      </c>
      <c r="AQ13" s="45">
        <f ca="1" t="shared" si="4"/>
        <v>8</v>
      </c>
      <c r="AR13" s="45">
        <f ca="1" t="shared" si="4"/>
        <v>9</v>
      </c>
      <c r="AS13" s="46">
        <f ca="1" t="shared" si="4"/>
        <v>10</v>
      </c>
      <c r="AT13" s="45">
        <f ca="1" t="shared" si="4"/>
        <v>11</v>
      </c>
      <c r="AU13" s="45">
        <f ca="1" t="shared" si="4"/>
        <v>12</v>
      </c>
      <c r="AV13" s="45">
        <f ca="1" t="shared" si="4"/>
        <v>13</v>
      </c>
      <c r="AW13" s="45">
        <f ca="1" t="shared" si="4"/>
        <v>14</v>
      </c>
      <c r="AX13" s="45">
        <f ca="1" t="shared" si="4"/>
        <v>15</v>
      </c>
      <c r="AY13" s="45">
        <f ca="1" t="shared" si="4"/>
        <v>16</v>
      </c>
      <c r="AZ13" s="45">
        <f ca="1" t="shared" si="4"/>
        <v>17</v>
      </c>
      <c r="BA13" s="46">
        <f ca="1" t="shared" si="4"/>
        <v>18</v>
      </c>
      <c r="BC13" s="12">
        <f ca="1" t="shared" si="4"/>
        <v>1</v>
      </c>
      <c r="BD13" s="45">
        <f ca="1" t="shared" si="4"/>
        <v>2</v>
      </c>
      <c r="BE13" s="45">
        <f ca="1" t="shared" si="4"/>
        <v>3</v>
      </c>
      <c r="BF13" s="45">
        <f ca="1" t="shared" si="4"/>
        <v>4</v>
      </c>
      <c r="BG13" s="45">
        <f ca="1" t="shared" si="4"/>
        <v>5</v>
      </c>
      <c r="BH13" s="45">
        <f ca="1" t="shared" si="4"/>
        <v>6</v>
      </c>
      <c r="BI13" s="45">
        <f ca="1" t="shared" si="4"/>
        <v>7</v>
      </c>
      <c r="BJ13" s="45">
        <f ca="1" t="shared" si="4"/>
        <v>8</v>
      </c>
      <c r="BK13" s="45">
        <f ca="1" t="shared" si="4"/>
        <v>9</v>
      </c>
      <c r="BL13" s="46">
        <f ca="1" t="shared" si="4"/>
        <v>10</v>
      </c>
      <c r="BM13" s="45">
        <f ca="1" t="shared" si="4"/>
        <v>11</v>
      </c>
      <c r="BN13" s="45">
        <f ca="1" t="shared" si="4"/>
        <v>12</v>
      </c>
      <c r="BO13" s="45">
        <f ca="1" t="shared" si="4"/>
        <v>13</v>
      </c>
      <c r="BP13" s="45">
        <f ca="1" t="shared" si="4"/>
        <v>14</v>
      </c>
      <c r="BQ13" s="45">
        <f ca="1" t="shared" si="4"/>
        <v>15</v>
      </c>
      <c r="BR13" s="45">
        <f ca="1" t="shared" si="4"/>
        <v>16</v>
      </c>
      <c r="BS13" s="45">
        <f ca="1" t="shared" si="4"/>
        <v>17</v>
      </c>
      <c r="BT13" s="46">
        <f ca="1" t="shared" si="4"/>
        <v>18</v>
      </c>
      <c r="BV13" s="12">
        <f ca="1" t="shared" si="4"/>
        <v>1</v>
      </c>
      <c r="BW13" s="45">
        <f ca="1" t="shared" si="4"/>
        <v>2</v>
      </c>
      <c r="BX13" s="45">
        <f ca="1" t="shared" si="4"/>
        <v>3</v>
      </c>
      <c r="BY13" s="45">
        <f ca="1" t="shared" si="4"/>
        <v>4</v>
      </c>
      <c r="BZ13" s="45">
        <f ca="1" t="shared" si="4"/>
        <v>5</v>
      </c>
      <c r="CA13" s="45">
        <f ca="1" t="shared" si="4"/>
        <v>6</v>
      </c>
      <c r="CB13" s="45">
        <f ca="1" t="shared" si="4"/>
        <v>7</v>
      </c>
      <c r="CC13" s="45">
        <f ca="1" t="shared" si="4"/>
        <v>8</v>
      </c>
      <c r="CD13" s="45">
        <f ca="1" t="shared" si="4"/>
        <v>9</v>
      </c>
      <c r="CE13" s="46">
        <f ca="1" t="shared" si="4"/>
        <v>10</v>
      </c>
      <c r="CF13" s="45">
        <f ca="1" t="shared" si="4"/>
        <v>11</v>
      </c>
      <c r="CG13" s="45">
        <f ca="1" t="shared" si="4"/>
        <v>12</v>
      </c>
      <c r="CH13" s="45">
        <f ca="1" t="shared" si="4"/>
        <v>13</v>
      </c>
      <c r="CI13" s="45">
        <f ca="1" t="shared" si="4"/>
        <v>14</v>
      </c>
      <c r="CJ13" s="45">
        <f ca="1" t="shared" si="4"/>
        <v>15</v>
      </c>
      <c r="CK13" s="45">
        <f ca="1" t="shared" si="4"/>
        <v>16</v>
      </c>
      <c r="CL13" s="45">
        <f ca="1" t="shared" si="4"/>
        <v>17</v>
      </c>
      <c r="CM13" s="46">
        <f ca="1" t="shared" si="4"/>
        <v>18</v>
      </c>
    </row>
    <row r="14" spans="1:91" ht="12.75" hidden="1">
      <c r="A14" s="1" t="e">
        <f ca="1">IF(AUTOEVENTO="Manual",IF(K14&lt;&gt;"",MIN(VALUE(LEFT(K14,FIND(".",K14)-1)),COUNTA(EVENTOS.Lista)),0),IF(OR($B14&gt;AUTOEVENTO,$B14="S",$B14=0),SUBSTITUTE(OFFSET($A14,-1,0),IF($D14="Serviço",".",""),""),ROW(A14)-ROW($A$15)&amp;"."))</f>
        <v>#REF!</v>
      </c>
      <c r="B14" s="1" t="e">
        <f ca="1">OFFSET(#REF!,ROW(B14)-ROW(B$15),0)</f>
        <v>#REF!</v>
      </c>
      <c r="C14" s="1" t="e">
        <f ca="1">OFFSET(#REF!,ROW(C14)-ROW(C$15),0)</f>
        <v>#REF!</v>
      </c>
      <c r="D14" s="13" t="e">
        <f ca="1">OFFSET(#REF!,ROW(D14)-ROW(D$15),0)</f>
        <v>#REF!</v>
      </c>
      <c r="E14" s="47" t="e">
        <f ca="1">OFFSET(#REF!,ROW(E14)-ROW(E$15),0)</f>
        <v>#REF!</v>
      </c>
      <c r="F14" s="48" t="e">
        <f ca="1">OFFSET(#REF!,ROW(F14)-ROW(F$15),0)</f>
        <v>#REF!</v>
      </c>
      <c r="G14" s="49" t="e">
        <f ca="1">IF($D14&lt;&gt;"Serviço","",OFFSET(#REF!,ROW(G14)-ROW(G$15),0))</f>
        <v>#REF!</v>
      </c>
      <c r="H14" s="14" t="e">
        <f ca="1">IF($D14&lt;&gt;"Serviço",0,IF(ACOMPANHAMENTO="BM",ROUND(OFFSET(#REF!,ROW(H14)-ROW(H$15),0),15-13*#REF!),SUMPRODUCT(($Q$12:$AI$12&lt;&gt;"")*ROUND($Q14:$AI14,15-13*#REF!))))</f>
        <v>#REF!</v>
      </c>
      <c r="I14" s="89"/>
      <c r="K14" s="50"/>
      <c r="L14" s="51" t="s">
        <v>27</v>
      </c>
      <c r="M14" s="52" t="e">
        <f ca="1">IF($D14&lt;&gt;"Serviço","",IF(AUTOEVENTO="manual",$A14,IF(ISERROR(MATCH($A14,$A$15:OFFSET($A14,-1,0),0)),MAX($M$15:OFFSET(M14,-1,0))+1,INDEX($M$15:OFFSET(M14,-1,0),MATCH($A14,$A$15:OFFSET($A14,-1,0),0)))))</f>
        <v>#REF!</v>
      </c>
      <c r="N14" s="53" t="e">
        <f ca="1">IF($D14&lt;&gt;"Serviço","",IF(AUTOEVENTO="Manual",IF($A14=0,"&lt;-- defina o número do agrupador",OFFSET(#REF!,$A14,0)),OFFSET($F$15,$A14,0)))</f>
        <v>#REF!</v>
      </c>
      <c r="O14" s="54"/>
      <c r="Q14" s="54"/>
      <c r="R14" s="55"/>
      <c r="S14" s="55"/>
      <c r="T14" s="55"/>
      <c r="U14" s="55"/>
      <c r="V14" s="55"/>
      <c r="W14" s="55"/>
      <c r="X14" s="55"/>
      <c r="Y14" s="55"/>
      <c r="Z14" s="56"/>
      <c r="AA14" s="55"/>
      <c r="AB14" s="55"/>
      <c r="AC14" s="55"/>
      <c r="AD14" s="55"/>
      <c r="AE14" s="55"/>
      <c r="AF14" s="55"/>
      <c r="AG14" s="55"/>
      <c r="AH14" s="56"/>
      <c r="AJ14" s="82" t="e">
        <f ca="1">IF(AND($D14="Serviço",AJ$12&lt;&gt;0,$H14&gt;0,OR(AUTOEVENTO&lt;&gt;"manual",$M14&lt;&gt;1)),ROUND(OFFSET($P14,0,AJ$13),15-13*#REF!)/$H14*OFFSET(#REF!,ROW(AJ14)-ROW(AJ$15),0),0)</f>
        <v>#REF!</v>
      </c>
      <c r="AK14" s="83" t="e">
        <f ca="1">IF(AND($D14="Serviço",AK$12&lt;&gt;0,$H14&gt;0,OR(AUTOEVENTO&lt;&gt;"manual",$M14&lt;&gt;1)),ROUND(OFFSET($P14,0,AK$13),15-13*#REF!)/$H14*OFFSET(#REF!,ROW(AK14)-ROW(AK$15),0),0)</f>
        <v>#REF!</v>
      </c>
      <c r="AL14" s="83" t="e">
        <f ca="1">IF(AND($D14="Serviço",AL$12&lt;&gt;0,$H14&gt;0,OR(AUTOEVENTO&lt;&gt;"manual",$M14&lt;&gt;1)),ROUND(OFFSET($P14,0,AL$13),15-13*#REF!)/$H14*OFFSET(#REF!,ROW(AL14)-ROW(AL$15),0),0)</f>
        <v>#REF!</v>
      </c>
      <c r="AM14" s="83" t="e">
        <f ca="1">IF(AND($D14="Serviço",AM$12&lt;&gt;0,$H14&gt;0,OR(AUTOEVENTO&lt;&gt;"manual",$M14&lt;&gt;1)),ROUND(OFFSET($P14,0,AM$13),15-13*#REF!)/$H14*OFFSET(#REF!,ROW(AM14)-ROW(AM$15),0),0)</f>
        <v>#REF!</v>
      </c>
      <c r="AN14" s="83" t="e">
        <f ca="1">IF(AND($D14="Serviço",AN$12&lt;&gt;0,$H14&gt;0,OR(AUTOEVENTO&lt;&gt;"manual",$M14&lt;&gt;1)),ROUND(OFFSET($P14,0,AN$13),15-13*#REF!)/$H14*OFFSET(#REF!,ROW(AN14)-ROW(AN$15),0),0)</f>
        <v>#REF!</v>
      </c>
      <c r="AO14" s="83" t="e">
        <f ca="1">IF(AND($D14="Serviço",AO$12&lt;&gt;0,$H14&gt;0,OR(AUTOEVENTO&lt;&gt;"manual",$M14&lt;&gt;1)),ROUND(OFFSET($P14,0,AO$13),15-13*#REF!)/$H14*OFFSET(#REF!,ROW(AO14)-ROW(AO$15),0),0)</f>
        <v>#REF!</v>
      </c>
      <c r="AP14" s="83" t="e">
        <f ca="1">IF(AND($D14="Serviço",AP$12&lt;&gt;0,$H14&gt;0,OR(AUTOEVENTO&lt;&gt;"manual",$M14&lt;&gt;1)),ROUND(OFFSET($P14,0,AP$13),15-13*#REF!)/$H14*OFFSET(#REF!,ROW(AP14)-ROW(AP$15),0),0)</f>
        <v>#REF!</v>
      </c>
      <c r="AQ14" s="83" t="e">
        <f ca="1">IF(AND($D14="Serviço",AQ$12&lt;&gt;0,$H14&gt;0,OR(AUTOEVENTO&lt;&gt;"manual",$M14&lt;&gt;1)),ROUND(OFFSET($P14,0,AQ$13),15-13*#REF!)/$H14*OFFSET(#REF!,ROW(AQ14)-ROW(AQ$15),0),0)</f>
        <v>#REF!</v>
      </c>
      <c r="AR14" s="83" t="e">
        <f ca="1">IF(AND($D14="Serviço",AR$12&lt;&gt;0,$H14&gt;0,OR(AUTOEVENTO&lt;&gt;"manual",$M14&lt;&gt;1)),ROUND(OFFSET($P14,0,AR$13),15-13*#REF!)/$H14*OFFSET(#REF!,ROW(AR14)-ROW(AR$15),0),0)</f>
        <v>#REF!</v>
      </c>
      <c r="AS14" s="84" t="e">
        <f ca="1">IF(AND($D14="Serviço",AS$12&lt;&gt;0,$H14&gt;0,OR(AUTOEVENTO&lt;&gt;"manual",$M14&lt;&gt;1)),ROUND(OFFSET($P14,0,AS$13),15-13*#REF!)/$H14*OFFSET(#REF!,ROW(AS14)-ROW(AS$15),0),0)</f>
        <v>#REF!</v>
      </c>
      <c r="AT14" s="83" t="e">
        <f ca="1">IF(AND($D14="Serviço",AT$12&lt;&gt;0,$H14&gt;0,OR(AUTOEVENTO&lt;&gt;"manual",$M14&lt;&gt;1)),ROUND(OFFSET($P14,0,AT$13),15-13*#REF!)/$H14*OFFSET(#REF!,ROW(AT14)-ROW(AT$15),0),0)</f>
        <v>#REF!</v>
      </c>
      <c r="AU14" s="83" t="e">
        <f ca="1">IF(AND($D14="Serviço",AU$12&lt;&gt;0,$H14&gt;0,OR(AUTOEVENTO&lt;&gt;"manual",$M14&lt;&gt;1)),ROUND(OFFSET($P14,0,AU$13),15-13*#REF!)/$H14*OFFSET(#REF!,ROW(AU14)-ROW(AU$15),0),0)</f>
        <v>#REF!</v>
      </c>
      <c r="AV14" s="83" t="e">
        <f ca="1">IF(AND($D14="Serviço",AV$12&lt;&gt;0,$H14&gt;0,OR(AUTOEVENTO&lt;&gt;"manual",$M14&lt;&gt;1)),ROUND(OFFSET($P14,0,AV$13),15-13*#REF!)/$H14*OFFSET(#REF!,ROW(AV14)-ROW(AV$15),0),0)</f>
        <v>#REF!</v>
      </c>
      <c r="AW14" s="83" t="e">
        <f ca="1">IF(AND($D14="Serviço",AW$12&lt;&gt;0,$H14&gt;0,OR(AUTOEVENTO&lt;&gt;"manual",$M14&lt;&gt;1)),ROUND(OFFSET($P14,0,AW$13),15-13*#REF!)/$H14*OFFSET(#REF!,ROW(AW14)-ROW(AW$15),0),0)</f>
        <v>#REF!</v>
      </c>
      <c r="AX14" s="83" t="e">
        <f ca="1">IF(AND($D14="Serviço",AX$12&lt;&gt;0,$H14&gt;0,OR(AUTOEVENTO&lt;&gt;"manual",$M14&lt;&gt;1)),ROUND(OFFSET($P14,0,AX$13),15-13*#REF!)/$H14*OFFSET(#REF!,ROW(AX14)-ROW(AX$15),0),0)</f>
        <v>#REF!</v>
      </c>
      <c r="AY14" s="83" t="e">
        <f ca="1">IF(AND($D14="Serviço",AY$12&lt;&gt;0,$H14&gt;0,OR(AUTOEVENTO&lt;&gt;"manual",$M14&lt;&gt;1)),ROUND(OFFSET($P14,0,AY$13),15-13*#REF!)/$H14*OFFSET(#REF!,ROW(AY14)-ROW(AY$15),0),0)</f>
        <v>#REF!</v>
      </c>
      <c r="AZ14" s="83" t="e">
        <f ca="1">IF(AND($D14="Serviço",AZ$12&lt;&gt;0,$H14&gt;0,OR(AUTOEVENTO&lt;&gt;"manual",$M14&lt;&gt;1)),ROUND(OFFSET($P14,0,AZ$13),15-13*#REF!)/$H14*OFFSET(#REF!,ROW(AZ14)-ROW(AZ$15),0),0)</f>
        <v>#REF!</v>
      </c>
      <c r="BA14" s="84" t="e">
        <f ca="1">IF(AND($D14="Serviço",BA$12&lt;&gt;0,$H14&gt;0,OR(AUTOEVENTO&lt;&gt;"manual",$M14&lt;&gt;1)),ROUND(OFFSET($P14,0,BA$13),15-13*#REF!)/$H14*OFFSET(#REF!,ROW(BA14)-ROW(BA$15),0),0)</f>
        <v>#REF!</v>
      </c>
      <c r="BC14" s="57" t="e">
        <f ca="1">IF($D14&lt;&gt;"Serviço",0,IF(AND(AUTOEVENTO="Manual",$M14=1),0,IF(OFFSET(#REF!,$M14,BC$13)="",10^12,OFFSET(#REF!,$M14,BC$13))))</f>
        <v>#REF!</v>
      </c>
      <c r="BD14" s="57" t="e">
        <f ca="1">IF($D14&lt;&gt;"Serviço",0,IF(AND(AUTOEVENTO="Manual",$M14=1),0,IF(OFFSET(#REF!,$M14,BD$13)="",10^12,OFFSET(#REF!,$M14,BD$13))))</f>
        <v>#REF!</v>
      </c>
      <c r="BE14" s="57" t="e">
        <f ca="1">IF($D14&lt;&gt;"Serviço",0,IF(AND(AUTOEVENTO="Manual",$M14=1),0,IF(OFFSET(#REF!,$M14,BE$13)="",10^12,OFFSET(#REF!,$M14,BE$13))))</f>
        <v>#REF!</v>
      </c>
      <c r="BF14" s="57" t="e">
        <f ca="1">IF($D14&lt;&gt;"Serviço",0,IF(AND(AUTOEVENTO="Manual",$M14=1),0,IF(OFFSET(#REF!,$M14,BF$13)="",10^12,OFFSET(#REF!,$M14,BF$13))))</f>
        <v>#REF!</v>
      </c>
      <c r="BG14" s="57" t="e">
        <f ca="1">IF($D14&lt;&gt;"Serviço",0,IF(AND(AUTOEVENTO="Manual",$M14=1),0,IF(OFFSET(#REF!,$M14,BG$13)="",10^12,OFFSET(#REF!,$M14,BG$13))))</f>
        <v>#REF!</v>
      </c>
      <c r="BH14" s="57" t="e">
        <f ca="1">IF($D14&lt;&gt;"Serviço",0,IF(AND(AUTOEVENTO="Manual",$M14=1),0,IF(OFFSET(#REF!,$M14,BH$13)="",10^12,OFFSET(#REF!,$M14,BH$13))))</f>
        <v>#REF!</v>
      </c>
      <c r="BI14" s="57" t="e">
        <f ca="1">IF($D14&lt;&gt;"Serviço",0,IF(AND(AUTOEVENTO="Manual",$M14=1),0,IF(OFFSET(#REF!,$M14,BI$13)="",10^12,OFFSET(#REF!,$M14,BI$13))))</f>
        <v>#REF!</v>
      </c>
      <c r="BJ14" s="57" t="e">
        <f ca="1">IF($D14&lt;&gt;"Serviço",0,IF(AND(AUTOEVENTO="Manual",$M14=1),0,IF(OFFSET(#REF!,$M14,BJ$13)="",10^12,OFFSET(#REF!,$M14,BJ$13))))</f>
        <v>#REF!</v>
      </c>
      <c r="BK14" s="57" t="e">
        <f ca="1">IF($D14&lt;&gt;"Serviço",0,IF(AND(AUTOEVENTO="Manual",$M14=1),0,IF(OFFSET(#REF!,$M14,BK$13)="",10^12,OFFSET(#REF!,$M14,BK$13))))</f>
        <v>#REF!</v>
      </c>
      <c r="BL14" s="57" t="e">
        <f ca="1">IF($D14&lt;&gt;"Serviço",0,IF(AND(AUTOEVENTO="Manual",$M14=1),0,IF(OFFSET(#REF!,$M14,BL$13)="",10^12,OFFSET(#REF!,$M14,BL$13))))</f>
        <v>#REF!</v>
      </c>
      <c r="BM14" s="57" t="e">
        <f ca="1">IF($D14&lt;&gt;"Serviço",0,IF(AND(AUTOEVENTO="Manual",$M14=1),0,IF(OFFSET(#REF!,$M14,BM$13)="",10^12,OFFSET(#REF!,$M14,BM$13))))</f>
        <v>#REF!</v>
      </c>
      <c r="BN14" s="57" t="e">
        <f ca="1">IF($D14&lt;&gt;"Serviço",0,IF(AND(AUTOEVENTO="Manual",$M14=1),0,IF(OFFSET(#REF!,$M14,BN$13)="",10^12,OFFSET(#REF!,$M14,BN$13))))</f>
        <v>#REF!</v>
      </c>
      <c r="BO14" s="57" t="e">
        <f ca="1">IF($D14&lt;&gt;"Serviço",0,IF(AND(AUTOEVENTO="Manual",$M14=1),0,IF(OFFSET(#REF!,$M14,BO$13)="",10^12,OFFSET(#REF!,$M14,BO$13))))</f>
        <v>#REF!</v>
      </c>
      <c r="BP14" s="57" t="e">
        <f ca="1">IF($D14&lt;&gt;"Serviço",0,IF(AND(AUTOEVENTO="Manual",$M14=1),0,IF(OFFSET(#REF!,$M14,BP$13)="",10^12,OFFSET(#REF!,$M14,BP$13))))</f>
        <v>#REF!</v>
      </c>
      <c r="BQ14" s="57" t="e">
        <f ca="1">IF($D14&lt;&gt;"Serviço",0,IF(AND(AUTOEVENTO="Manual",$M14=1),0,IF(OFFSET(#REF!,$M14,BQ$13)="",10^12,OFFSET(#REF!,$M14,BQ$13))))</f>
        <v>#REF!</v>
      </c>
      <c r="BR14" s="57" t="e">
        <f ca="1">IF($D14&lt;&gt;"Serviço",0,IF(AND(AUTOEVENTO="Manual",$M14=1),0,IF(OFFSET(#REF!,$M14,BR$13)="",10^12,OFFSET(#REF!,$M14,BR$13))))</f>
        <v>#REF!</v>
      </c>
      <c r="BS14" s="57" t="e">
        <f ca="1">IF($D14&lt;&gt;"Serviço",0,IF(AND(AUTOEVENTO="Manual",$M14=1),0,IF(OFFSET(#REF!,$M14,BS$13)="",10^12,OFFSET(#REF!,$M14,BS$13))))</f>
        <v>#REF!</v>
      </c>
      <c r="BT14" s="57" t="e">
        <f ca="1">IF($D14&lt;&gt;"Serviço",0,IF(AND(AUTOEVENTO="Manual",$M14=1),0,IF(OFFSET(#REF!,$M14,BT$13)="",10^12,OFFSET(#REF!,$M14,BT$13))))</f>
        <v>#REF!</v>
      </c>
      <c r="BV14" s="58" t="e">
        <f ca="1">IF($D14&lt;&gt;"Serviço",0,IF(OR(AND(AUTOEVENTO="Manual",$M14=1),$M14&gt;(ROW(PLE.lastrow)-ROW(PLE.firstrow))),0,IF(OFFSET(#REF!,$M14,BV$13)="",10^12,OFFSET(#REF!,$M14,BV$13))))</f>
        <v>#REF!</v>
      </c>
      <c r="BW14" s="58" t="e">
        <f ca="1">IF($D14&lt;&gt;"Serviço",0,IF(OR(AND(AUTOEVENTO="Manual",$M14=1),$M14&gt;(ROW(PLE.lastrow)-ROW(PLE.firstrow))),0,IF(OFFSET(#REF!,$M14,BW$13)="",10^12,OFFSET(#REF!,$M14,BW$13))))</f>
        <v>#REF!</v>
      </c>
      <c r="BX14" s="58" t="e">
        <f ca="1">IF($D14&lt;&gt;"Serviço",0,IF(OR(AND(AUTOEVENTO="Manual",$M14=1),$M14&gt;(ROW(PLE.lastrow)-ROW(PLE.firstrow))),0,IF(OFFSET(#REF!,$M14,BX$13)="",10^12,OFFSET(#REF!,$M14,BX$13))))</f>
        <v>#REF!</v>
      </c>
      <c r="BY14" s="58" t="e">
        <f ca="1">IF($D14&lt;&gt;"Serviço",0,IF(OR(AND(AUTOEVENTO="Manual",$M14=1),$M14&gt;(ROW(PLE.lastrow)-ROW(PLE.firstrow))),0,IF(OFFSET(#REF!,$M14,BY$13)="",10^12,OFFSET(#REF!,$M14,BY$13))))</f>
        <v>#REF!</v>
      </c>
      <c r="BZ14" s="58" t="e">
        <f ca="1">IF($D14&lt;&gt;"Serviço",0,IF(OR(AND(AUTOEVENTO="Manual",$M14=1),$M14&gt;(ROW(PLE.lastrow)-ROW(PLE.firstrow))),0,IF(OFFSET(#REF!,$M14,BZ$13)="",10^12,OFFSET(#REF!,$M14,BZ$13))))</f>
        <v>#REF!</v>
      </c>
      <c r="CA14" s="58" t="e">
        <f ca="1">IF($D14&lt;&gt;"Serviço",0,IF(OR(AND(AUTOEVENTO="Manual",$M14=1),$M14&gt;(ROW(PLE.lastrow)-ROW(PLE.firstrow))),0,IF(OFFSET(#REF!,$M14,CA$13)="",10^12,OFFSET(#REF!,$M14,CA$13))))</f>
        <v>#REF!</v>
      </c>
      <c r="CB14" s="58" t="e">
        <f ca="1">IF($D14&lt;&gt;"Serviço",0,IF(OR(AND(AUTOEVENTO="Manual",$M14=1),$M14&gt;(ROW(PLE.lastrow)-ROW(PLE.firstrow))),0,IF(OFFSET(#REF!,$M14,CB$13)="",10^12,OFFSET(#REF!,$M14,CB$13))))</f>
        <v>#REF!</v>
      </c>
      <c r="CC14" s="58" t="e">
        <f ca="1">IF($D14&lt;&gt;"Serviço",0,IF(OR(AND(AUTOEVENTO="Manual",$M14=1),$M14&gt;(ROW(PLE.lastrow)-ROW(PLE.firstrow))),0,IF(OFFSET(#REF!,$M14,CC$13)="",10^12,OFFSET(#REF!,$M14,CC$13))))</f>
        <v>#REF!</v>
      </c>
      <c r="CD14" s="58" t="e">
        <f ca="1">IF($D14&lt;&gt;"Serviço",0,IF(OR(AND(AUTOEVENTO="Manual",$M14=1),$M14&gt;(ROW(PLE.lastrow)-ROW(PLE.firstrow))),0,IF(OFFSET(#REF!,$M14,CD$13)="",10^12,OFFSET(#REF!,$M14,CD$13))))</f>
        <v>#REF!</v>
      </c>
      <c r="CE14" s="58" t="e">
        <f ca="1">IF($D14&lt;&gt;"Serviço",0,IF(OR(AND(AUTOEVENTO="Manual",$M14=1),$M14&gt;(ROW(PLE.lastrow)-ROW(PLE.firstrow))),0,IF(OFFSET(#REF!,$M14,CE$13)="",10^12,OFFSET(#REF!,$M14,CE$13))))</f>
        <v>#REF!</v>
      </c>
      <c r="CF14" s="58" t="e">
        <f ca="1">IF($D14&lt;&gt;"Serviço",0,IF(OR(AND(AUTOEVENTO="Manual",$M14=1),$M14&gt;(ROW(PLE.lastrow)-ROW(PLE.firstrow))),0,IF(OFFSET(#REF!,$M14,CF$13)="",10^12,OFFSET(#REF!,$M14,CF$13))))</f>
        <v>#REF!</v>
      </c>
      <c r="CG14" s="58" t="e">
        <f ca="1">IF($D14&lt;&gt;"Serviço",0,IF(OR(AND(AUTOEVENTO="Manual",$M14=1),$M14&gt;(ROW(PLE.lastrow)-ROW(PLE.firstrow))),0,IF(OFFSET(#REF!,$M14,CG$13)="",10^12,OFFSET(#REF!,$M14,CG$13))))</f>
        <v>#REF!</v>
      </c>
      <c r="CH14" s="58" t="e">
        <f ca="1">IF($D14&lt;&gt;"Serviço",0,IF(OR(AND(AUTOEVENTO="Manual",$M14=1),$M14&gt;(ROW(PLE.lastrow)-ROW(PLE.firstrow))),0,IF(OFFSET(#REF!,$M14,CH$13)="",10^12,OFFSET(#REF!,$M14,CH$13))))</f>
        <v>#REF!</v>
      </c>
      <c r="CI14" s="58" t="e">
        <f ca="1">IF($D14&lt;&gt;"Serviço",0,IF(OR(AND(AUTOEVENTO="Manual",$M14=1),$M14&gt;(ROW(PLE.lastrow)-ROW(PLE.firstrow))),0,IF(OFFSET(#REF!,$M14,CI$13)="",10^12,OFFSET(#REF!,$M14,CI$13))))</f>
        <v>#REF!</v>
      </c>
      <c r="CJ14" s="58" t="e">
        <f ca="1">IF($D14&lt;&gt;"Serviço",0,IF(OR(AND(AUTOEVENTO="Manual",$M14=1),$M14&gt;(ROW(PLE.lastrow)-ROW(PLE.firstrow))),0,IF(OFFSET(#REF!,$M14,CJ$13)="",10^12,OFFSET(#REF!,$M14,CJ$13))))</f>
        <v>#REF!</v>
      </c>
      <c r="CK14" s="58" t="e">
        <f ca="1">IF($D14&lt;&gt;"Serviço",0,IF(OR(AND(AUTOEVENTO="Manual",$M14=1),$M14&gt;(ROW(PLE.lastrow)-ROW(PLE.firstrow))),0,IF(OFFSET(#REF!,$M14,CK$13)="",10^12,OFFSET(#REF!,$M14,CK$13))))</f>
        <v>#REF!</v>
      </c>
      <c r="CL14" s="58" t="e">
        <f ca="1">IF($D14&lt;&gt;"Serviço",0,IF(OR(AND(AUTOEVENTO="Manual",$M14=1),$M14&gt;(ROW(PLE.lastrow)-ROW(PLE.firstrow))),0,IF(OFFSET(#REF!,$M14,CL$13)="",10^12,OFFSET(#REF!,$M14,CL$13))))</f>
        <v>#REF!</v>
      </c>
      <c r="CM14" s="58" t="e">
        <f ca="1">IF($D14&lt;&gt;"Serviço",0,IF(OR(AND(AUTOEVENTO="Manual",$M14=1),$M14&gt;(ROW(PLE.lastrow)-ROW(PLE.firstrow))),0,IF(OFFSET(#REF!,$M14,CM$13)="",10^12,OFFSET(#REF!,$M14,CM$13))))</f>
        <v>#REF!</v>
      </c>
    </row>
    <row r="15" spans="2:91" ht="12.75" customHeight="1">
      <c r="B15" s="1" t="e">
        <f ca="1">OFFSET(#REF!,ROW(B15)-ROW(B$15),0)</f>
        <v>#REF!</v>
      </c>
      <c r="C15" s="1" t="e">
        <f ca="1">OFFSET(#REF!,ROW(C15)-ROW(C$15),0)</f>
        <v>#REF!</v>
      </c>
      <c r="D15" s="15" t="s">
        <v>12</v>
      </c>
      <c r="E15" s="95"/>
      <c r="F15" s="95"/>
      <c r="G15" s="95"/>
      <c r="H15" s="95"/>
      <c r="I15" s="90"/>
      <c r="K15" s="59"/>
      <c r="L15" s="51" t="s">
        <v>27</v>
      </c>
      <c r="M15" s="60">
        <v>0</v>
      </c>
      <c r="N15" s="61" t="s">
        <v>35</v>
      </c>
      <c r="O15" s="62" t="e">
        <f ca="1">OFFSET($AI$15,0,O$13)</f>
        <v>#VALUE!</v>
      </c>
      <c r="Q15" s="63">
        <v>420820.95</v>
      </c>
      <c r="R15" s="62">
        <v>1400049.389614143</v>
      </c>
      <c r="S15" s="62">
        <v>2203998.9591452014</v>
      </c>
      <c r="T15" s="62">
        <v>682788.5467376346</v>
      </c>
      <c r="U15" s="62">
        <v>831407.9250863815</v>
      </c>
      <c r="V15" s="62">
        <v>696785.7992095599</v>
      </c>
      <c r="W15" s="62">
        <v>605743.6352509505</v>
      </c>
      <c r="X15" s="62">
        <v>1100077.1383487475</v>
      </c>
      <c r="Y15" s="62">
        <v>581975.2373367728</v>
      </c>
      <c r="Z15" s="64">
        <v>420673.8454407384</v>
      </c>
      <c r="AA15" s="62">
        <v>1005918.6334765133</v>
      </c>
      <c r="AB15" s="62">
        <v>532950.9712565569</v>
      </c>
      <c r="AC15" s="62">
        <v>802372.6390967995</v>
      </c>
      <c r="AD15" s="62">
        <v>0</v>
      </c>
      <c r="AE15" s="62">
        <v>0</v>
      </c>
      <c r="AF15" s="62">
        <v>0</v>
      </c>
      <c r="AG15" s="62">
        <v>0</v>
      </c>
      <c r="AH15" s="64">
        <v>0</v>
      </c>
      <c r="AJ15" s="65" t="e">
        <f ca="1">ROUND(SUM(OFFSET(AJ$15,1,0):AJ$35),2)</f>
        <v>#REF!</v>
      </c>
      <c r="AK15" s="65" t="e">
        <f ca="1">SUM(OFFSET(AK$15,1,0):AK$35)</f>
        <v>#REF!</v>
      </c>
      <c r="AL15" s="65" t="e">
        <f ca="1">SUM(OFFSET(AL$15,1,0):AL$35)</f>
        <v>#REF!</v>
      </c>
      <c r="AM15" s="65" t="e">
        <f ca="1">SUM(OFFSET(AM$15,1,0):AM$35)</f>
        <v>#REF!</v>
      </c>
      <c r="AN15" s="65" t="e">
        <f ca="1">SUM(OFFSET(AN$15,1,0):AN$35)</f>
        <v>#REF!</v>
      </c>
      <c r="AO15" s="65" t="e">
        <f ca="1">SUM(OFFSET(AO$15,1,0):AO$35)</f>
        <v>#REF!</v>
      </c>
      <c r="AP15" s="65" t="e">
        <f ca="1">SUM(OFFSET(AP$15,1,0):AP$35)</f>
        <v>#REF!</v>
      </c>
      <c r="AQ15" s="65" t="e">
        <f ca="1">SUM(OFFSET(AQ$15,1,0):AQ$35)</f>
        <v>#REF!</v>
      </c>
      <c r="AR15" s="65" t="e">
        <f ca="1">SUM(OFFSET(AR$15,1,0):AR$35)</f>
        <v>#REF!</v>
      </c>
      <c r="AS15" s="65" t="e">
        <f ca="1">SUM(OFFSET(AS$15,1,0):AS$35)</f>
        <v>#REF!</v>
      </c>
      <c r="AT15" s="65" t="e">
        <f ca="1">SUM(OFFSET(AT$15,1,0):AT$35)</f>
        <v>#REF!</v>
      </c>
      <c r="AU15" s="65" t="e">
        <f ca="1">SUM(OFFSET(AU$15,1,0):AU$35)</f>
        <v>#REF!</v>
      </c>
      <c r="AV15" s="65" t="e">
        <f ca="1">SUM(OFFSET(AV$15,1,0):AV$35)</f>
        <v>#REF!</v>
      </c>
      <c r="AW15" s="65" t="e">
        <f ca="1">SUM(OFFSET(AW$15,1,0):AW$35)</f>
        <v>#REF!</v>
      </c>
      <c r="AX15" s="65" t="e">
        <f ca="1">SUM(OFFSET(AX$15,1,0):AX$35)</f>
        <v>#REF!</v>
      </c>
      <c r="AY15" s="65" t="e">
        <f ca="1">SUM(OFFSET(AY$15,1,0):AY$35)</f>
        <v>#REF!</v>
      </c>
      <c r="AZ15" s="65" t="e">
        <f ca="1">SUM(OFFSET(AZ$15,1,0):AZ$35)</f>
        <v>#REF!</v>
      </c>
      <c r="BA15" s="65" t="e">
        <f ca="1">SUM(OFFSET(BA$15,1,0):BA$35)</f>
        <v>#REF!</v>
      </c>
      <c r="BC15" s="66">
        <f>10^12</f>
        <v>1000000000000</v>
      </c>
      <c r="BD15" s="66">
        <f aca="true" t="shared" si="5" ref="BD15:BT15">10^12</f>
        <v>1000000000000</v>
      </c>
      <c r="BE15" s="66">
        <f t="shared" si="5"/>
        <v>1000000000000</v>
      </c>
      <c r="BF15" s="66">
        <f t="shared" si="5"/>
        <v>1000000000000</v>
      </c>
      <c r="BG15" s="66">
        <f t="shared" si="5"/>
        <v>1000000000000</v>
      </c>
      <c r="BH15" s="66">
        <f t="shared" si="5"/>
        <v>1000000000000</v>
      </c>
      <c r="BI15" s="66">
        <f t="shared" si="5"/>
        <v>1000000000000</v>
      </c>
      <c r="BJ15" s="66">
        <f t="shared" si="5"/>
        <v>1000000000000</v>
      </c>
      <c r="BK15" s="66">
        <f t="shared" si="5"/>
        <v>1000000000000</v>
      </c>
      <c r="BL15" s="66">
        <f t="shared" si="5"/>
        <v>1000000000000</v>
      </c>
      <c r="BM15" s="66">
        <f t="shared" si="5"/>
        <v>1000000000000</v>
      </c>
      <c r="BN15" s="66">
        <f t="shared" si="5"/>
        <v>1000000000000</v>
      </c>
      <c r="BO15" s="66">
        <f t="shared" si="5"/>
        <v>1000000000000</v>
      </c>
      <c r="BP15" s="66">
        <f t="shared" si="5"/>
        <v>1000000000000</v>
      </c>
      <c r="BQ15" s="66">
        <f t="shared" si="5"/>
        <v>1000000000000</v>
      </c>
      <c r="BR15" s="66">
        <f t="shared" si="5"/>
        <v>1000000000000</v>
      </c>
      <c r="BS15" s="66">
        <f t="shared" si="5"/>
        <v>1000000000000</v>
      </c>
      <c r="BT15" s="66">
        <f t="shared" si="5"/>
        <v>1000000000000</v>
      </c>
      <c r="BV15" s="66">
        <f aca="true" t="shared" si="6" ref="BV15:CM15">10^12</f>
        <v>1000000000000</v>
      </c>
      <c r="BW15" s="66">
        <f t="shared" si="6"/>
        <v>1000000000000</v>
      </c>
      <c r="BX15" s="66">
        <f t="shared" si="6"/>
        <v>1000000000000</v>
      </c>
      <c r="BY15" s="66">
        <f t="shared" si="6"/>
        <v>1000000000000</v>
      </c>
      <c r="BZ15" s="66">
        <f t="shared" si="6"/>
        <v>1000000000000</v>
      </c>
      <c r="CA15" s="66">
        <f t="shared" si="6"/>
        <v>1000000000000</v>
      </c>
      <c r="CB15" s="66">
        <f t="shared" si="6"/>
        <v>1000000000000</v>
      </c>
      <c r="CC15" s="66">
        <f t="shared" si="6"/>
        <v>1000000000000</v>
      </c>
      <c r="CD15" s="66">
        <f t="shared" si="6"/>
        <v>1000000000000</v>
      </c>
      <c r="CE15" s="66">
        <f t="shared" si="6"/>
        <v>1000000000000</v>
      </c>
      <c r="CF15" s="66">
        <f t="shared" si="6"/>
        <v>1000000000000</v>
      </c>
      <c r="CG15" s="66">
        <f t="shared" si="6"/>
        <v>1000000000000</v>
      </c>
      <c r="CH15" s="66">
        <f t="shared" si="6"/>
        <v>1000000000000</v>
      </c>
      <c r="CI15" s="66">
        <f t="shared" si="6"/>
        <v>1000000000000</v>
      </c>
      <c r="CJ15" s="66">
        <f t="shared" si="6"/>
        <v>1000000000000</v>
      </c>
      <c r="CK15" s="66">
        <f t="shared" si="6"/>
        <v>1000000000000</v>
      </c>
      <c r="CL15" s="66">
        <f t="shared" si="6"/>
        <v>1000000000000</v>
      </c>
      <c r="CM15" s="66">
        <f t="shared" si="6"/>
        <v>1000000000000</v>
      </c>
    </row>
    <row r="16" spans="1:91" ht="12.75">
      <c r="A16" s="1" t="e">
        <f aca="true" ca="1" t="shared" si="7" ref="A16:A32">IF(AUTOEVENTO="Manual",IF(K16&lt;&gt;"",MIN(VALUE(LEFT(K16,FIND(".",K16)-1)),COUNTA(EVENTOS.Lista)),0),IF(OR($B16&gt;AUTOEVENTO,$B16="S",$B16=0),SUBSTITUTE(OFFSET($A16,-1,0),IF($D16="Serviço",".",""),""),ROW(A16)-ROW($A$15)&amp;"."))</f>
        <v>#REF!</v>
      </c>
      <c r="B16" s="1" t="e">
        <f ca="1">OFFSET(#REF!,ROW(B16)-ROW(B$15),0)</f>
        <v>#REF!</v>
      </c>
      <c r="C16" s="1" t="s">
        <v>22</v>
      </c>
      <c r="D16" s="13" t="s">
        <v>13</v>
      </c>
      <c r="E16" s="47" t="s">
        <v>75</v>
      </c>
      <c r="F16" s="48" t="s">
        <v>41</v>
      </c>
      <c r="G16" s="49" t="s">
        <v>38</v>
      </c>
      <c r="H16" s="14">
        <v>0</v>
      </c>
      <c r="I16" s="89"/>
      <c r="K16" s="50"/>
      <c r="L16" s="51" t="s">
        <v>27</v>
      </c>
      <c r="M16" s="52">
        <f ca="1">IF($D16&lt;&gt;"Serviço","",IF(AUTOEVENTO="manual",$A16,IF(ISERROR(MATCH($A16,$A$15:OFFSET($A16,-1,0),0)),MAX($M$15:OFFSET(M16,-1,0))+1,INDEX($M$15:OFFSET(M16,-1,0),MATCH($A16,$A$15:OFFSET($A16,-1,0),0)))))</f>
      </c>
      <c r="N16" s="53">
        <f ca="1">IF($D16&lt;&gt;"Serviço","",IF(AUTOEVENTO="Manual",IF($A16=0,"&lt;-- defina o número do agrupador",OFFSET(#REF!,$A16,0)),OFFSET($F$15,$A16,0)))</f>
      </c>
      <c r="O16" s="54"/>
      <c r="Q16" s="54"/>
      <c r="R16" s="55"/>
      <c r="S16" s="55"/>
      <c r="T16" s="55"/>
      <c r="U16" s="55"/>
      <c r="V16" s="55"/>
      <c r="W16" s="55"/>
      <c r="X16" s="55"/>
      <c r="Y16" s="55"/>
      <c r="Z16" s="56"/>
      <c r="AA16" s="55"/>
      <c r="AB16" s="55"/>
      <c r="AC16" s="55"/>
      <c r="AD16" s="55"/>
      <c r="AE16" s="55"/>
      <c r="AF16" s="55"/>
      <c r="AG16" s="55"/>
      <c r="AH16" s="56"/>
      <c r="AJ16" s="82" t="e">
        <f ca="1">IF(AND($D16="Serviço",AJ$12&lt;&gt;0,$H16&gt;0,OR(AUTOEVENTO&lt;&gt;"manual",$M16&lt;&gt;1)),ROUND(OFFSET($P16,0,AJ$13),15-13*#REF!)/$H16*OFFSET(#REF!,ROW(AJ16)-ROW(AJ$15),0),0)</f>
        <v>#REF!</v>
      </c>
      <c r="AK16" s="83" t="e">
        <f ca="1">IF(AND($D16="Serviço",AK$12&lt;&gt;0,$H16&gt;0,OR(AUTOEVENTO&lt;&gt;"manual",$M16&lt;&gt;1)),ROUND(OFFSET($P16,0,AK$13),15-13*#REF!)/$H16*OFFSET(#REF!,ROW(AK16)-ROW(AK$15),0),0)</f>
        <v>#REF!</v>
      </c>
      <c r="AL16" s="83" t="e">
        <f ca="1">IF(AND($D16="Serviço",AL$12&lt;&gt;0,$H16&gt;0,OR(AUTOEVENTO&lt;&gt;"manual",$M16&lt;&gt;1)),ROUND(OFFSET($P16,0,AL$13),15-13*#REF!)/$H16*OFFSET(#REF!,ROW(AL16)-ROW(AL$15),0),0)</f>
        <v>#REF!</v>
      </c>
      <c r="AM16" s="83" t="e">
        <f ca="1">IF(AND($D16="Serviço",AM$12&lt;&gt;0,$H16&gt;0,OR(AUTOEVENTO&lt;&gt;"manual",$M16&lt;&gt;1)),ROUND(OFFSET($P16,0,AM$13),15-13*#REF!)/$H16*OFFSET(#REF!,ROW(AM16)-ROW(AM$15),0),0)</f>
        <v>#REF!</v>
      </c>
      <c r="AN16" s="83" t="e">
        <f ca="1">IF(AND($D16="Serviço",AN$12&lt;&gt;0,$H16&gt;0,OR(AUTOEVENTO&lt;&gt;"manual",$M16&lt;&gt;1)),ROUND(OFFSET($P16,0,AN$13),15-13*#REF!)/$H16*OFFSET(#REF!,ROW(AN16)-ROW(AN$15),0),0)</f>
        <v>#REF!</v>
      </c>
      <c r="AO16" s="83" t="e">
        <f ca="1">IF(AND($D16="Serviço",AO$12&lt;&gt;0,$H16&gt;0,OR(AUTOEVENTO&lt;&gt;"manual",$M16&lt;&gt;1)),ROUND(OFFSET($P16,0,AO$13),15-13*#REF!)/$H16*OFFSET(#REF!,ROW(AO16)-ROW(AO$15),0),0)</f>
        <v>#REF!</v>
      </c>
      <c r="AP16" s="83" t="e">
        <f ca="1">IF(AND($D16="Serviço",AP$12&lt;&gt;0,$H16&gt;0,OR(AUTOEVENTO&lt;&gt;"manual",$M16&lt;&gt;1)),ROUND(OFFSET($P16,0,AP$13),15-13*#REF!)/$H16*OFFSET(#REF!,ROW(AP16)-ROW(AP$15),0),0)</f>
        <v>#REF!</v>
      </c>
      <c r="AQ16" s="83" t="e">
        <f ca="1">IF(AND($D16="Serviço",AQ$12&lt;&gt;0,$H16&gt;0,OR(AUTOEVENTO&lt;&gt;"manual",$M16&lt;&gt;1)),ROUND(OFFSET($P16,0,AQ$13),15-13*#REF!)/$H16*OFFSET(#REF!,ROW(AQ16)-ROW(AQ$15),0),0)</f>
        <v>#REF!</v>
      </c>
      <c r="AR16" s="83" t="e">
        <f ca="1">IF(AND($D16="Serviço",AR$12&lt;&gt;0,$H16&gt;0,OR(AUTOEVENTO&lt;&gt;"manual",$M16&lt;&gt;1)),ROUND(OFFSET($P16,0,AR$13),15-13*#REF!)/$H16*OFFSET(#REF!,ROW(AR16)-ROW(AR$15),0),0)</f>
        <v>#REF!</v>
      </c>
      <c r="AS16" s="84" t="e">
        <f ca="1">IF(AND($D16="Serviço",AS$12&lt;&gt;0,$H16&gt;0,OR(AUTOEVENTO&lt;&gt;"manual",$M16&lt;&gt;1)),ROUND(OFFSET($P16,0,AS$13),15-13*#REF!)/$H16*OFFSET(#REF!,ROW(AS16)-ROW(AS$15),0),0)</f>
        <v>#REF!</v>
      </c>
      <c r="AT16" s="83" t="e">
        <f ca="1">IF(AND($D16="Serviço",AT$12&lt;&gt;0,$H16&gt;0,OR(AUTOEVENTO&lt;&gt;"manual",$M16&lt;&gt;1)),ROUND(OFFSET($P16,0,AT$13),15-13*#REF!)/$H16*OFFSET(#REF!,ROW(AT16)-ROW(AT$15),0),0)</f>
        <v>#REF!</v>
      </c>
      <c r="AU16" s="83" t="e">
        <f ca="1">IF(AND($D16="Serviço",AU$12&lt;&gt;0,$H16&gt;0,OR(AUTOEVENTO&lt;&gt;"manual",$M16&lt;&gt;1)),ROUND(OFFSET($P16,0,AU$13),15-13*#REF!)/$H16*OFFSET(#REF!,ROW(AU16)-ROW(AU$15),0),0)</f>
        <v>#REF!</v>
      </c>
      <c r="AV16" s="83" t="e">
        <f ca="1">IF(AND($D16="Serviço",AV$12&lt;&gt;0,$H16&gt;0,OR(AUTOEVENTO&lt;&gt;"manual",$M16&lt;&gt;1)),ROUND(OFFSET($P16,0,AV$13),15-13*#REF!)/$H16*OFFSET(#REF!,ROW(AV16)-ROW(AV$15),0),0)</f>
        <v>#REF!</v>
      </c>
      <c r="AW16" s="83" t="e">
        <f ca="1">IF(AND($D16="Serviço",AW$12&lt;&gt;0,$H16&gt;0,OR(AUTOEVENTO&lt;&gt;"manual",$M16&lt;&gt;1)),ROUND(OFFSET($P16,0,AW$13),15-13*#REF!)/$H16*OFFSET(#REF!,ROW(AW16)-ROW(AW$15),0),0)</f>
        <v>#REF!</v>
      </c>
      <c r="AX16" s="83" t="e">
        <f ca="1">IF(AND($D16="Serviço",AX$12&lt;&gt;0,$H16&gt;0,OR(AUTOEVENTO&lt;&gt;"manual",$M16&lt;&gt;1)),ROUND(OFFSET($P16,0,AX$13),15-13*#REF!)/$H16*OFFSET(#REF!,ROW(AX16)-ROW(AX$15),0),0)</f>
        <v>#REF!</v>
      </c>
      <c r="AY16" s="83" t="e">
        <f ca="1">IF(AND($D16="Serviço",AY$12&lt;&gt;0,$H16&gt;0,OR(AUTOEVENTO&lt;&gt;"manual",$M16&lt;&gt;1)),ROUND(OFFSET($P16,0,AY$13),15-13*#REF!)/$H16*OFFSET(#REF!,ROW(AY16)-ROW(AY$15),0),0)</f>
        <v>#REF!</v>
      </c>
      <c r="AZ16" s="83" t="e">
        <f ca="1">IF(AND($D16="Serviço",AZ$12&lt;&gt;0,$H16&gt;0,OR(AUTOEVENTO&lt;&gt;"manual",$M16&lt;&gt;1)),ROUND(OFFSET($P16,0,AZ$13),15-13*#REF!)/$H16*OFFSET(#REF!,ROW(AZ16)-ROW(AZ$15),0),0)</f>
        <v>#REF!</v>
      </c>
      <c r="BA16" s="84" t="e">
        <f ca="1">IF(AND($D16="Serviço",BA$12&lt;&gt;0,$H16&gt;0,OR(AUTOEVENTO&lt;&gt;"manual",$M16&lt;&gt;1)),ROUND(OFFSET($P16,0,BA$13),15-13*#REF!)/$H16*OFFSET(#REF!,ROW(BA16)-ROW(BA$15),0),0)</f>
        <v>#REF!</v>
      </c>
      <c r="BC16" s="57">
        <f ca="1">IF($D16&lt;&gt;"Serviço",0,IF(AND(AUTOEVENTO="Manual",$M16=1),0,IF(OFFSET(#REF!,$M16,BC$13)="",10^12,OFFSET(#REF!,$M16,BC$13))))</f>
        <v>0</v>
      </c>
      <c r="BD16" s="57">
        <f ca="1">IF($D16&lt;&gt;"Serviço",0,IF(AND(AUTOEVENTO="Manual",$M16=1),0,IF(OFFSET(#REF!,$M16,BD$13)="",10^12,OFFSET(#REF!,$M16,BD$13))))</f>
        <v>0</v>
      </c>
      <c r="BE16" s="57">
        <f ca="1">IF($D16&lt;&gt;"Serviço",0,IF(AND(AUTOEVENTO="Manual",$M16=1),0,IF(OFFSET(#REF!,$M16,BE$13)="",10^12,OFFSET(#REF!,$M16,BE$13))))</f>
        <v>0</v>
      </c>
      <c r="BF16" s="57">
        <f ca="1">IF($D16&lt;&gt;"Serviço",0,IF(AND(AUTOEVENTO="Manual",$M16=1),0,IF(OFFSET(#REF!,$M16,BF$13)="",10^12,OFFSET(#REF!,$M16,BF$13))))</f>
        <v>0</v>
      </c>
      <c r="BG16" s="57">
        <f ca="1">IF($D16&lt;&gt;"Serviço",0,IF(AND(AUTOEVENTO="Manual",$M16=1),0,IF(OFFSET(#REF!,$M16,BG$13)="",10^12,OFFSET(#REF!,$M16,BG$13))))</f>
        <v>0</v>
      </c>
      <c r="BH16" s="57">
        <f ca="1">IF($D16&lt;&gt;"Serviço",0,IF(AND(AUTOEVENTO="Manual",$M16=1),0,IF(OFFSET(#REF!,$M16,BH$13)="",10^12,OFFSET(#REF!,$M16,BH$13))))</f>
        <v>0</v>
      </c>
      <c r="BI16" s="57">
        <f ca="1">IF($D16&lt;&gt;"Serviço",0,IF(AND(AUTOEVENTO="Manual",$M16=1),0,IF(OFFSET(#REF!,$M16,BI$13)="",10^12,OFFSET(#REF!,$M16,BI$13))))</f>
        <v>0</v>
      </c>
      <c r="BJ16" s="57">
        <f ca="1">IF($D16&lt;&gt;"Serviço",0,IF(AND(AUTOEVENTO="Manual",$M16=1),0,IF(OFFSET(#REF!,$M16,BJ$13)="",10^12,OFFSET(#REF!,$M16,BJ$13))))</f>
        <v>0</v>
      </c>
      <c r="BK16" s="57">
        <f ca="1">IF($D16&lt;&gt;"Serviço",0,IF(AND(AUTOEVENTO="Manual",$M16=1),0,IF(OFFSET(#REF!,$M16,BK$13)="",10^12,OFFSET(#REF!,$M16,BK$13))))</f>
        <v>0</v>
      </c>
      <c r="BL16" s="57">
        <f ca="1">IF($D16&lt;&gt;"Serviço",0,IF(AND(AUTOEVENTO="Manual",$M16=1),0,IF(OFFSET(#REF!,$M16,BL$13)="",10^12,OFFSET(#REF!,$M16,BL$13))))</f>
        <v>0</v>
      </c>
      <c r="BM16" s="57">
        <f ca="1">IF($D16&lt;&gt;"Serviço",0,IF(AND(AUTOEVENTO="Manual",$M16=1),0,IF(OFFSET(#REF!,$M16,BM$13)="",10^12,OFFSET(#REF!,$M16,BM$13))))</f>
        <v>0</v>
      </c>
      <c r="BN16" s="57">
        <f ca="1">IF($D16&lt;&gt;"Serviço",0,IF(AND(AUTOEVENTO="Manual",$M16=1),0,IF(OFFSET(#REF!,$M16,BN$13)="",10^12,OFFSET(#REF!,$M16,BN$13))))</f>
        <v>0</v>
      </c>
      <c r="BO16" s="57">
        <f ca="1">IF($D16&lt;&gt;"Serviço",0,IF(AND(AUTOEVENTO="Manual",$M16=1),0,IF(OFFSET(#REF!,$M16,BO$13)="",10^12,OFFSET(#REF!,$M16,BO$13))))</f>
        <v>0</v>
      </c>
      <c r="BP16" s="57">
        <f ca="1">IF($D16&lt;&gt;"Serviço",0,IF(AND(AUTOEVENTO="Manual",$M16=1),0,IF(OFFSET(#REF!,$M16,BP$13)="",10^12,OFFSET(#REF!,$M16,BP$13))))</f>
        <v>0</v>
      </c>
      <c r="BQ16" s="57">
        <f ca="1">IF($D16&lt;&gt;"Serviço",0,IF(AND(AUTOEVENTO="Manual",$M16=1),0,IF(OFFSET(#REF!,$M16,BQ$13)="",10^12,OFFSET(#REF!,$M16,BQ$13))))</f>
        <v>0</v>
      </c>
      <c r="BR16" s="57">
        <f ca="1">IF($D16&lt;&gt;"Serviço",0,IF(AND(AUTOEVENTO="Manual",$M16=1),0,IF(OFFSET(#REF!,$M16,BR$13)="",10^12,OFFSET(#REF!,$M16,BR$13))))</f>
        <v>0</v>
      </c>
      <c r="BS16" s="57">
        <f ca="1">IF($D16&lt;&gt;"Serviço",0,IF(AND(AUTOEVENTO="Manual",$M16=1),0,IF(OFFSET(#REF!,$M16,BS$13)="",10^12,OFFSET(#REF!,$M16,BS$13))))</f>
        <v>0</v>
      </c>
      <c r="BT16" s="57">
        <f ca="1">IF($D16&lt;&gt;"Serviço",0,IF(AND(AUTOEVENTO="Manual",$M16=1),0,IF(OFFSET(#REF!,$M16,BT$13)="",10^12,OFFSET(#REF!,$M16,BT$13))))</f>
        <v>0</v>
      </c>
      <c r="BV16" s="58">
        <f ca="1">IF($D16&lt;&gt;"Serviço",0,IF(OR(AND(AUTOEVENTO="Manual",$M16=1),$M16&gt;(ROW(PLE.lastrow)-ROW(PLE.firstrow))),0,IF(OFFSET(#REF!,$M16,BV$13)="",10^12,OFFSET(#REF!,$M16,BV$13))))</f>
        <v>0</v>
      </c>
      <c r="BW16" s="58">
        <f ca="1">IF($D16&lt;&gt;"Serviço",0,IF(OR(AND(AUTOEVENTO="Manual",$M16=1),$M16&gt;(ROW(PLE.lastrow)-ROW(PLE.firstrow))),0,IF(OFFSET(#REF!,$M16,BW$13)="",10^12,OFFSET(#REF!,$M16,BW$13))))</f>
        <v>0</v>
      </c>
      <c r="BX16" s="58">
        <f ca="1">IF($D16&lt;&gt;"Serviço",0,IF(OR(AND(AUTOEVENTO="Manual",$M16=1),$M16&gt;(ROW(PLE.lastrow)-ROW(PLE.firstrow))),0,IF(OFFSET(#REF!,$M16,BX$13)="",10^12,OFFSET(#REF!,$M16,BX$13))))</f>
        <v>0</v>
      </c>
      <c r="BY16" s="58">
        <f ca="1">IF($D16&lt;&gt;"Serviço",0,IF(OR(AND(AUTOEVENTO="Manual",$M16=1),$M16&gt;(ROW(PLE.lastrow)-ROW(PLE.firstrow))),0,IF(OFFSET(#REF!,$M16,BY$13)="",10^12,OFFSET(#REF!,$M16,BY$13))))</f>
        <v>0</v>
      </c>
      <c r="BZ16" s="58">
        <f ca="1">IF($D16&lt;&gt;"Serviço",0,IF(OR(AND(AUTOEVENTO="Manual",$M16=1),$M16&gt;(ROW(PLE.lastrow)-ROW(PLE.firstrow))),0,IF(OFFSET(#REF!,$M16,BZ$13)="",10^12,OFFSET(#REF!,$M16,BZ$13))))</f>
        <v>0</v>
      </c>
      <c r="CA16" s="58">
        <f ca="1">IF($D16&lt;&gt;"Serviço",0,IF(OR(AND(AUTOEVENTO="Manual",$M16=1),$M16&gt;(ROW(PLE.lastrow)-ROW(PLE.firstrow))),0,IF(OFFSET(#REF!,$M16,CA$13)="",10^12,OFFSET(#REF!,$M16,CA$13))))</f>
        <v>0</v>
      </c>
      <c r="CB16" s="58">
        <f ca="1">IF($D16&lt;&gt;"Serviço",0,IF(OR(AND(AUTOEVENTO="Manual",$M16=1),$M16&gt;(ROW(PLE.lastrow)-ROW(PLE.firstrow))),0,IF(OFFSET(#REF!,$M16,CB$13)="",10^12,OFFSET(#REF!,$M16,CB$13))))</f>
        <v>0</v>
      </c>
      <c r="CC16" s="58">
        <f ca="1">IF($D16&lt;&gt;"Serviço",0,IF(OR(AND(AUTOEVENTO="Manual",$M16=1),$M16&gt;(ROW(PLE.lastrow)-ROW(PLE.firstrow))),0,IF(OFFSET(#REF!,$M16,CC$13)="",10^12,OFFSET(#REF!,$M16,CC$13))))</f>
        <v>0</v>
      </c>
      <c r="CD16" s="58">
        <f ca="1">IF($D16&lt;&gt;"Serviço",0,IF(OR(AND(AUTOEVENTO="Manual",$M16=1),$M16&gt;(ROW(PLE.lastrow)-ROW(PLE.firstrow))),0,IF(OFFSET(#REF!,$M16,CD$13)="",10^12,OFFSET(#REF!,$M16,CD$13))))</f>
        <v>0</v>
      </c>
      <c r="CE16" s="58">
        <f ca="1">IF($D16&lt;&gt;"Serviço",0,IF(OR(AND(AUTOEVENTO="Manual",$M16=1),$M16&gt;(ROW(PLE.lastrow)-ROW(PLE.firstrow))),0,IF(OFFSET(#REF!,$M16,CE$13)="",10^12,OFFSET(#REF!,$M16,CE$13))))</f>
        <v>0</v>
      </c>
      <c r="CF16" s="58">
        <f ca="1">IF($D16&lt;&gt;"Serviço",0,IF(OR(AND(AUTOEVENTO="Manual",$M16=1),$M16&gt;(ROW(PLE.lastrow)-ROW(PLE.firstrow))),0,IF(OFFSET(#REF!,$M16,CF$13)="",10^12,OFFSET(#REF!,$M16,CF$13))))</f>
        <v>0</v>
      </c>
      <c r="CG16" s="58">
        <f ca="1">IF($D16&lt;&gt;"Serviço",0,IF(OR(AND(AUTOEVENTO="Manual",$M16=1),$M16&gt;(ROW(PLE.lastrow)-ROW(PLE.firstrow))),0,IF(OFFSET(#REF!,$M16,CG$13)="",10^12,OFFSET(#REF!,$M16,CG$13))))</f>
        <v>0</v>
      </c>
      <c r="CH16" s="58">
        <f ca="1">IF($D16&lt;&gt;"Serviço",0,IF(OR(AND(AUTOEVENTO="Manual",$M16=1),$M16&gt;(ROW(PLE.lastrow)-ROW(PLE.firstrow))),0,IF(OFFSET(#REF!,$M16,CH$13)="",10^12,OFFSET(#REF!,$M16,CH$13))))</f>
        <v>0</v>
      </c>
      <c r="CI16" s="58">
        <f ca="1">IF($D16&lt;&gt;"Serviço",0,IF(OR(AND(AUTOEVENTO="Manual",$M16=1),$M16&gt;(ROW(PLE.lastrow)-ROW(PLE.firstrow))),0,IF(OFFSET(#REF!,$M16,CI$13)="",10^12,OFFSET(#REF!,$M16,CI$13))))</f>
        <v>0</v>
      </c>
      <c r="CJ16" s="58">
        <f ca="1">IF($D16&lt;&gt;"Serviço",0,IF(OR(AND(AUTOEVENTO="Manual",$M16=1),$M16&gt;(ROW(PLE.lastrow)-ROW(PLE.firstrow))),0,IF(OFFSET(#REF!,$M16,CJ$13)="",10^12,OFFSET(#REF!,$M16,CJ$13))))</f>
        <v>0</v>
      </c>
      <c r="CK16" s="58">
        <f ca="1">IF($D16&lt;&gt;"Serviço",0,IF(OR(AND(AUTOEVENTO="Manual",$M16=1),$M16&gt;(ROW(PLE.lastrow)-ROW(PLE.firstrow))),0,IF(OFFSET(#REF!,$M16,CK$13)="",10^12,OFFSET(#REF!,$M16,CK$13))))</f>
        <v>0</v>
      </c>
      <c r="CL16" s="58">
        <f ca="1">IF($D16&lt;&gt;"Serviço",0,IF(OR(AND(AUTOEVENTO="Manual",$M16=1),$M16&gt;(ROW(PLE.lastrow)-ROW(PLE.firstrow))),0,IF(OFFSET(#REF!,$M16,CL$13)="",10^12,OFFSET(#REF!,$M16,CL$13))))</f>
        <v>0</v>
      </c>
      <c r="CM16" s="58">
        <f ca="1">IF($D16&lt;&gt;"Serviço",0,IF(OR(AND(AUTOEVENTO="Manual",$M16=1),$M16&gt;(ROW(PLE.lastrow)-ROW(PLE.firstrow))),0,IF(OFFSET(#REF!,$M16,CM$13)="",10^12,OFFSET(#REF!,$M16,CM$13))))</f>
        <v>0</v>
      </c>
    </row>
    <row r="17" spans="1:91" ht="12.75">
      <c r="A17" s="1" t="e">
        <f ca="1" t="shared" si="7"/>
        <v>#REF!</v>
      </c>
      <c r="B17" s="1" t="e">
        <f ca="1">OFFSET(#REF!,ROW(B17)-ROW(B$15),0)</f>
        <v>#REF!</v>
      </c>
      <c r="C17" s="1" t="s">
        <v>22</v>
      </c>
      <c r="D17" s="13" t="s">
        <v>14</v>
      </c>
      <c r="E17" s="47" t="s">
        <v>76</v>
      </c>
      <c r="F17" s="48" t="s">
        <v>37</v>
      </c>
      <c r="G17" s="49" t="s">
        <v>38</v>
      </c>
      <c r="H17" s="14">
        <v>0</v>
      </c>
      <c r="I17" s="89"/>
      <c r="K17" s="50"/>
      <c r="L17" s="51" t="s">
        <v>27</v>
      </c>
      <c r="M17" s="52">
        <f ca="1">IF($D17&lt;&gt;"Serviço","",IF(AUTOEVENTO="manual",$A17,IF(ISERROR(MATCH($A17,$A$15:OFFSET($A17,-1,0),0)),MAX($M$15:OFFSET(M17,-1,0))+1,INDEX($M$15:OFFSET(M17,-1,0),MATCH($A17,$A$15:OFFSET($A17,-1,0),0)))))</f>
      </c>
      <c r="N17" s="53" t="s">
        <v>38</v>
      </c>
      <c r="O17" s="54"/>
      <c r="Q17" s="54"/>
      <c r="R17" s="55"/>
      <c r="S17" s="55"/>
      <c r="T17" s="55"/>
      <c r="U17" s="55"/>
      <c r="V17" s="55"/>
      <c r="W17" s="55"/>
      <c r="X17" s="55"/>
      <c r="Y17" s="55"/>
      <c r="Z17" s="56"/>
      <c r="AA17" s="55"/>
      <c r="AB17" s="55"/>
      <c r="AC17" s="55"/>
      <c r="AD17" s="55"/>
      <c r="AE17" s="55"/>
      <c r="AF17" s="55"/>
      <c r="AG17" s="55"/>
      <c r="AH17" s="56"/>
      <c r="AJ17" s="82" t="e">
        <f ca="1">IF(AND($D17="Serviço",AJ$12&lt;&gt;0,$H17&gt;0,OR(AUTOEVENTO&lt;&gt;"manual",$M17&lt;&gt;1)),ROUND(OFFSET($P17,0,AJ$13),15-13*#REF!)/$H17*OFFSET(#REF!,ROW(AJ17)-ROW(AJ$15),0),0)</f>
        <v>#REF!</v>
      </c>
      <c r="AK17" s="83" t="e">
        <f ca="1">IF(AND($D17="Serviço",AK$12&lt;&gt;0,$H17&gt;0,OR(AUTOEVENTO&lt;&gt;"manual",$M17&lt;&gt;1)),ROUND(OFFSET($P17,0,AK$13),15-13*#REF!)/$H17*OFFSET(#REF!,ROW(AK17)-ROW(AK$15),0),0)</f>
        <v>#REF!</v>
      </c>
      <c r="AL17" s="83" t="e">
        <f ca="1">IF(AND($D17="Serviço",AL$12&lt;&gt;0,$H17&gt;0,OR(AUTOEVENTO&lt;&gt;"manual",$M17&lt;&gt;1)),ROUND(OFFSET($P17,0,AL$13),15-13*#REF!)/$H17*OFFSET(#REF!,ROW(AL17)-ROW(AL$15),0),0)</f>
        <v>#REF!</v>
      </c>
      <c r="AM17" s="83" t="e">
        <f ca="1">IF(AND($D17="Serviço",AM$12&lt;&gt;0,$H17&gt;0,OR(AUTOEVENTO&lt;&gt;"manual",$M17&lt;&gt;1)),ROUND(OFFSET($P17,0,AM$13),15-13*#REF!)/$H17*OFFSET(#REF!,ROW(AM17)-ROW(AM$15),0),0)</f>
        <v>#REF!</v>
      </c>
      <c r="AN17" s="83" t="e">
        <f ca="1">IF(AND($D17="Serviço",AN$12&lt;&gt;0,$H17&gt;0,OR(AUTOEVENTO&lt;&gt;"manual",$M17&lt;&gt;1)),ROUND(OFFSET($P17,0,AN$13),15-13*#REF!)/$H17*OFFSET(#REF!,ROW(AN17)-ROW(AN$15),0),0)</f>
        <v>#REF!</v>
      </c>
      <c r="AO17" s="83" t="e">
        <f ca="1">IF(AND($D17="Serviço",AO$12&lt;&gt;0,$H17&gt;0,OR(AUTOEVENTO&lt;&gt;"manual",$M17&lt;&gt;1)),ROUND(OFFSET($P17,0,AO$13),15-13*#REF!)/$H17*OFFSET(#REF!,ROW(AO17)-ROW(AO$15),0),0)</f>
        <v>#REF!</v>
      </c>
      <c r="AP17" s="83" t="e">
        <f ca="1">IF(AND($D17="Serviço",AP$12&lt;&gt;0,$H17&gt;0,OR(AUTOEVENTO&lt;&gt;"manual",$M17&lt;&gt;1)),ROUND(OFFSET($P17,0,AP$13),15-13*#REF!)/$H17*OFFSET(#REF!,ROW(AP17)-ROW(AP$15),0),0)</f>
        <v>#REF!</v>
      </c>
      <c r="AQ17" s="83" t="e">
        <f ca="1">IF(AND($D17="Serviço",AQ$12&lt;&gt;0,$H17&gt;0,OR(AUTOEVENTO&lt;&gt;"manual",$M17&lt;&gt;1)),ROUND(OFFSET($P17,0,AQ$13),15-13*#REF!)/$H17*OFFSET(#REF!,ROW(AQ17)-ROW(AQ$15),0),0)</f>
        <v>#REF!</v>
      </c>
      <c r="AR17" s="83" t="e">
        <f ca="1">IF(AND($D17="Serviço",AR$12&lt;&gt;0,$H17&gt;0,OR(AUTOEVENTO&lt;&gt;"manual",$M17&lt;&gt;1)),ROUND(OFFSET($P17,0,AR$13),15-13*#REF!)/$H17*OFFSET(#REF!,ROW(AR17)-ROW(AR$15),0),0)</f>
        <v>#REF!</v>
      </c>
      <c r="AS17" s="84" t="e">
        <f ca="1">IF(AND($D17="Serviço",AS$12&lt;&gt;0,$H17&gt;0,OR(AUTOEVENTO&lt;&gt;"manual",$M17&lt;&gt;1)),ROUND(OFFSET($P17,0,AS$13),15-13*#REF!)/$H17*OFFSET(#REF!,ROW(AS17)-ROW(AS$15),0),0)</f>
        <v>#REF!</v>
      </c>
      <c r="AT17" s="83" t="e">
        <f ca="1">IF(AND($D17="Serviço",AT$12&lt;&gt;0,$H17&gt;0,OR(AUTOEVENTO&lt;&gt;"manual",$M17&lt;&gt;1)),ROUND(OFFSET($P17,0,AT$13),15-13*#REF!)/$H17*OFFSET(#REF!,ROW(AT17)-ROW(AT$15),0),0)</f>
        <v>#REF!</v>
      </c>
      <c r="AU17" s="83" t="e">
        <f ca="1">IF(AND($D17="Serviço",AU$12&lt;&gt;0,$H17&gt;0,OR(AUTOEVENTO&lt;&gt;"manual",$M17&lt;&gt;1)),ROUND(OFFSET($P17,0,AU$13),15-13*#REF!)/$H17*OFFSET(#REF!,ROW(AU17)-ROW(AU$15),0),0)</f>
        <v>#REF!</v>
      </c>
      <c r="AV17" s="83" t="e">
        <f ca="1">IF(AND($D17="Serviço",AV$12&lt;&gt;0,$H17&gt;0,OR(AUTOEVENTO&lt;&gt;"manual",$M17&lt;&gt;1)),ROUND(OFFSET($P17,0,AV$13),15-13*#REF!)/$H17*OFFSET(#REF!,ROW(AV17)-ROW(AV$15),0),0)</f>
        <v>#REF!</v>
      </c>
      <c r="AW17" s="83" t="e">
        <f ca="1">IF(AND($D17="Serviço",AW$12&lt;&gt;0,$H17&gt;0,OR(AUTOEVENTO&lt;&gt;"manual",$M17&lt;&gt;1)),ROUND(OFFSET($P17,0,AW$13),15-13*#REF!)/$H17*OFFSET(#REF!,ROW(AW17)-ROW(AW$15),0),0)</f>
        <v>#REF!</v>
      </c>
      <c r="AX17" s="83" t="e">
        <f ca="1">IF(AND($D17="Serviço",AX$12&lt;&gt;0,$H17&gt;0,OR(AUTOEVENTO&lt;&gt;"manual",$M17&lt;&gt;1)),ROUND(OFFSET($P17,0,AX$13),15-13*#REF!)/$H17*OFFSET(#REF!,ROW(AX17)-ROW(AX$15),0),0)</f>
        <v>#REF!</v>
      </c>
      <c r="AY17" s="83" t="e">
        <f ca="1">IF(AND($D17="Serviço",AY$12&lt;&gt;0,$H17&gt;0,OR(AUTOEVENTO&lt;&gt;"manual",$M17&lt;&gt;1)),ROUND(OFFSET($P17,0,AY$13),15-13*#REF!)/$H17*OFFSET(#REF!,ROW(AY17)-ROW(AY$15),0),0)</f>
        <v>#REF!</v>
      </c>
      <c r="AZ17" s="83" t="e">
        <f ca="1">IF(AND($D17="Serviço",AZ$12&lt;&gt;0,$H17&gt;0,OR(AUTOEVENTO&lt;&gt;"manual",$M17&lt;&gt;1)),ROUND(OFFSET($P17,0,AZ$13),15-13*#REF!)/$H17*OFFSET(#REF!,ROW(AZ17)-ROW(AZ$15),0),0)</f>
        <v>#REF!</v>
      </c>
      <c r="BA17" s="84" t="e">
        <f ca="1">IF(AND($D17="Serviço",BA$12&lt;&gt;0,$H17&gt;0,OR(AUTOEVENTO&lt;&gt;"manual",$M17&lt;&gt;1)),ROUND(OFFSET($P17,0,BA$13),15-13*#REF!)/$H17*OFFSET(#REF!,ROW(BA17)-ROW(BA$15),0),0)</f>
        <v>#REF!</v>
      </c>
      <c r="BC17" s="57">
        <f ca="1">IF($D17&lt;&gt;"Serviço",0,IF(AND(AUTOEVENTO="Manual",$M17=1),0,IF(OFFSET(#REF!,$M17,BC$13)="",10^12,OFFSET(#REF!,$M17,BC$13))))</f>
        <v>0</v>
      </c>
      <c r="BD17" s="57">
        <f ca="1">IF($D17&lt;&gt;"Serviço",0,IF(AND(AUTOEVENTO="Manual",$M17=1),0,IF(OFFSET(#REF!,$M17,BD$13)="",10^12,OFFSET(#REF!,$M17,BD$13))))</f>
        <v>0</v>
      </c>
      <c r="BE17" s="57">
        <f ca="1">IF($D17&lt;&gt;"Serviço",0,IF(AND(AUTOEVENTO="Manual",$M17=1),0,IF(OFFSET(#REF!,$M17,BE$13)="",10^12,OFFSET(#REF!,$M17,BE$13))))</f>
        <v>0</v>
      </c>
      <c r="BF17" s="57">
        <f ca="1">IF($D17&lt;&gt;"Serviço",0,IF(AND(AUTOEVENTO="Manual",$M17=1),0,IF(OFFSET(#REF!,$M17,BF$13)="",10^12,OFFSET(#REF!,$M17,BF$13))))</f>
        <v>0</v>
      </c>
      <c r="BG17" s="57">
        <f ca="1">IF($D17&lt;&gt;"Serviço",0,IF(AND(AUTOEVENTO="Manual",$M17=1),0,IF(OFFSET(#REF!,$M17,BG$13)="",10^12,OFFSET(#REF!,$M17,BG$13))))</f>
        <v>0</v>
      </c>
      <c r="BH17" s="57">
        <f ca="1">IF($D17&lt;&gt;"Serviço",0,IF(AND(AUTOEVENTO="Manual",$M17=1),0,IF(OFFSET(#REF!,$M17,BH$13)="",10^12,OFFSET(#REF!,$M17,BH$13))))</f>
        <v>0</v>
      </c>
      <c r="BI17" s="57">
        <f ca="1">IF($D17&lt;&gt;"Serviço",0,IF(AND(AUTOEVENTO="Manual",$M17=1),0,IF(OFFSET(#REF!,$M17,BI$13)="",10^12,OFFSET(#REF!,$M17,BI$13))))</f>
        <v>0</v>
      </c>
      <c r="BJ17" s="57">
        <f ca="1">IF($D17&lt;&gt;"Serviço",0,IF(AND(AUTOEVENTO="Manual",$M17=1),0,IF(OFFSET(#REF!,$M17,BJ$13)="",10^12,OFFSET(#REF!,$M17,BJ$13))))</f>
        <v>0</v>
      </c>
      <c r="BK17" s="57">
        <f ca="1">IF($D17&lt;&gt;"Serviço",0,IF(AND(AUTOEVENTO="Manual",$M17=1),0,IF(OFFSET(#REF!,$M17,BK$13)="",10^12,OFFSET(#REF!,$M17,BK$13))))</f>
        <v>0</v>
      </c>
      <c r="BL17" s="57">
        <f ca="1">IF($D17&lt;&gt;"Serviço",0,IF(AND(AUTOEVENTO="Manual",$M17=1),0,IF(OFFSET(#REF!,$M17,BL$13)="",10^12,OFFSET(#REF!,$M17,BL$13))))</f>
        <v>0</v>
      </c>
      <c r="BM17" s="57">
        <f ca="1">IF($D17&lt;&gt;"Serviço",0,IF(AND(AUTOEVENTO="Manual",$M17=1),0,IF(OFFSET(#REF!,$M17,BM$13)="",10^12,OFFSET(#REF!,$M17,BM$13))))</f>
        <v>0</v>
      </c>
      <c r="BN17" s="57">
        <f ca="1">IF($D17&lt;&gt;"Serviço",0,IF(AND(AUTOEVENTO="Manual",$M17=1),0,IF(OFFSET(#REF!,$M17,BN$13)="",10^12,OFFSET(#REF!,$M17,BN$13))))</f>
        <v>0</v>
      </c>
      <c r="BO17" s="57">
        <f ca="1">IF($D17&lt;&gt;"Serviço",0,IF(AND(AUTOEVENTO="Manual",$M17=1),0,IF(OFFSET(#REF!,$M17,BO$13)="",10^12,OFFSET(#REF!,$M17,BO$13))))</f>
        <v>0</v>
      </c>
      <c r="BP17" s="57">
        <f ca="1">IF($D17&lt;&gt;"Serviço",0,IF(AND(AUTOEVENTO="Manual",$M17=1),0,IF(OFFSET(#REF!,$M17,BP$13)="",10^12,OFFSET(#REF!,$M17,BP$13))))</f>
        <v>0</v>
      </c>
      <c r="BQ17" s="57">
        <f ca="1">IF($D17&lt;&gt;"Serviço",0,IF(AND(AUTOEVENTO="Manual",$M17=1),0,IF(OFFSET(#REF!,$M17,BQ$13)="",10^12,OFFSET(#REF!,$M17,BQ$13))))</f>
        <v>0</v>
      </c>
      <c r="BR17" s="57">
        <f ca="1">IF($D17&lt;&gt;"Serviço",0,IF(AND(AUTOEVENTO="Manual",$M17=1),0,IF(OFFSET(#REF!,$M17,BR$13)="",10^12,OFFSET(#REF!,$M17,BR$13))))</f>
        <v>0</v>
      </c>
      <c r="BS17" s="57">
        <f ca="1">IF($D17&lt;&gt;"Serviço",0,IF(AND(AUTOEVENTO="Manual",$M17=1),0,IF(OFFSET(#REF!,$M17,BS$13)="",10^12,OFFSET(#REF!,$M17,BS$13))))</f>
        <v>0</v>
      </c>
      <c r="BT17" s="57">
        <f ca="1">IF($D17&lt;&gt;"Serviço",0,IF(AND(AUTOEVENTO="Manual",$M17=1),0,IF(OFFSET(#REF!,$M17,BT$13)="",10^12,OFFSET(#REF!,$M17,BT$13))))</f>
        <v>0</v>
      </c>
      <c r="BV17" s="58">
        <f ca="1">IF($D17&lt;&gt;"Serviço",0,IF(OR(AND(AUTOEVENTO="Manual",$M17=1),$M17&gt;(ROW(PLE.lastrow)-ROW(PLE.firstrow))),0,IF(OFFSET(#REF!,$M17,BV$13)="",10^12,OFFSET(#REF!,$M17,BV$13))))</f>
        <v>0</v>
      </c>
      <c r="BW17" s="58">
        <f ca="1">IF($D17&lt;&gt;"Serviço",0,IF(OR(AND(AUTOEVENTO="Manual",$M17=1),$M17&gt;(ROW(PLE.lastrow)-ROW(PLE.firstrow))),0,IF(OFFSET(#REF!,$M17,BW$13)="",10^12,OFFSET(#REF!,$M17,BW$13))))</f>
        <v>0</v>
      </c>
      <c r="BX17" s="58">
        <f ca="1">IF($D17&lt;&gt;"Serviço",0,IF(OR(AND(AUTOEVENTO="Manual",$M17=1),$M17&gt;(ROW(PLE.lastrow)-ROW(PLE.firstrow))),0,IF(OFFSET(#REF!,$M17,BX$13)="",10^12,OFFSET(#REF!,$M17,BX$13))))</f>
        <v>0</v>
      </c>
      <c r="BY17" s="58">
        <f ca="1">IF($D17&lt;&gt;"Serviço",0,IF(OR(AND(AUTOEVENTO="Manual",$M17=1),$M17&gt;(ROW(PLE.lastrow)-ROW(PLE.firstrow))),0,IF(OFFSET(#REF!,$M17,BY$13)="",10^12,OFFSET(#REF!,$M17,BY$13))))</f>
        <v>0</v>
      </c>
      <c r="BZ17" s="58">
        <f ca="1">IF($D17&lt;&gt;"Serviço",0,IF(OR(AND(AUTOEVENTO="Manual",$M17=1),$M17&gt;(ROW(PLE.lastrow)-ROW(PLE.firstrow))),0,IF(OFFSET(#REF!,$M17,BZ$13)="",10^12,OFFSET(#REF!,$M17,BZ$13))))</f>
        <v>0</v>
      </c>
      <c r="CA17" s="58">
        <f ca="1">IF($D17&lt;&gt;"Serviço",0,IF(OR(AND(AUTOEVENTO="Manual",$M17=1),$M17&gt;(ROW(PLE.lastrow)-ROW(PLE.firstrow))),0,IF(OFFSET(#REF!,$M17,CA$13)="",10^12,OFFSET(#REF!,$M17,CA$13))))</f>
        <v>0</v>
      </c>
      <c r="CB17" s="58">
        <f ca="1">IF($D17&lt;&gt;"Serviço",0,IF(OR(AND(AUTOEVENTO="Manual",$M17=1),$M17&gt;(ROW(PLE.lastrow)-ROW(PLE.firstrow))),0,IF(OFFSET(#REF!,$M17,CB$13)="",10^12,OFFSET(#REF!,$M17,CB$13))))</f>
        <v>0</v>
      </c>
      <c r="CC17" s="58">
        <f ca="1">IF($D17&lt;&gt;"Serviço",0,IF(OR(AND(AUTOEVENTO="Manual",$M17=1),$M17&gt;(ROW(PLE.lastrow)-ROW(PLE.firstrow))),0,IF(OFFSET(#REF!,$M17,CC$13)="",10^12,OFFSET(#REF!,$M17,CC$13))))</f>
        <v>0</v>
      </c>
      <c r="CD17" s="58">
        <f ca="1">IF($D17&lt;&gt;"Serviço",0,IF(OR(AND(AUTOEVENTO="Manual",$M17=1),$M17&gt;(ROW(PLE.lastrow)-ROW(PLE.firstrow))),0,IF(OFFSET(#REF!,$M17,CD$13)="",10^12,OFFSET(#REF!,$M17,CD$13))))</f>
        <v>0</v>
      </c>
      <c r="CE17" s="58">
        <f ca="1">IF($D17&lt;&gt;"Serviço",0,IF(OR(AND(AUTOEVENTO="Manual",$M17=1),$M17&gt;(ROW(PLE.lastrow)-ROW(PLE.firstrow))),0,IF(OFFSET(#REF!,$M17,CE$13)="",10^12,OFFSET(#REF!,$M17,CE$13))))</f>
        <v>0</v>
      </c>
      <c r="CF17" s="58">
        <f ca="1">IF($D17&lt;&gt;"Serviço",0,IF(OR(AND(AUTOEVENTO="Manual",$M17=1),$M17&gt;(ROW(PLE.lastrow)-ROW(PLE.firstrow))),0,IF(OFFSET(#REF!,$M17,CF$13)="",10^12,OFFSET(#REF!,$M17,CF$13))))</f>
        <v>0</v>
      </c>
      <c r="CG17" s="58">
        <f ca="1">IF($D17&lt;&gt;"Serviço",0,IF(OR(AND(AUTOEVENTO="Manual",$M17=1),$M17&gt;(ROW(PLE.lastrow)-ROW(PLE.firstrow))),0,IF(OFFSET(#REF!,$M17,CG$13)="",10^12,OFFSET(#REF!,$M17,CG$13))))</f>
        <v>0</v>
      </c>
      <c r="CH17" s="58">
        <f ca="1">IF($D17&lt;&gt;"Serviço",0,IF(OR(AND(AUTOEVENTO="Manual",$M17=1),$M17&gt;(ROW(PLE.lastrow)-ROW(PLE.firstrow))),0,IF(OFFSET(#REF!,$M17,CH$13)="",10^12,OFFSET(#REF!,$M17,CH$13))))</f>
        <v>0</v>
      </c>
      <c r="CI17" s="58">
        <f ca="1">IF($D17&lt;&gt;"Serviço",0,IF(OR(AND(AUTOEVENTO="Manual",$M17=1),$M17&gt;(ROW(PLE.lastrow)-ROW(PLE.firstrow))),0,IF(OFFSET(#REF!,$M17,CI$13)="",10^12,OFFSET(#REF!,$M17,CI$13))))</f>
        <v>0</v>
      </c>
      <c r="CJ17" s="58">
        <f ca="1">IF($D17&lt;&gt;"Serviço",0,IF(OR(AND(AUTOEVENTO="Manual",$M17=1),$M17&gt;(ROW(PLE.lastrow)-ROW(PLE.firstrow))),0,IF(OFFSET(#REF!,$M17,CJ$13)="",10^12,OFFSET(#REF!,$M17,CJ$13))))</f>
        <v>0</v>
      </c>
      <c r="CK17" s="58">
        <f ca="1">IF($D17&lt;&gt;"Serviço",0,IF(OR(AND(AUTOEVENTO="Manual",$M17=1),$M17&gt;(ROW(PLE.lastrow)-ROW(PLE.firstrow))),0,IF(OFFSET(#REF!,$M17,CK$13)="",10^12,OFFSET(#REF!,$M17,CK$13))))</f>
        <v>0</v>
      </c>
      <c r="CL17" s="58">
        <f ca="1">IF($D17&lt;&gt;"Serviço",0,IF(OR(AND(AUTOEVENTO="Manual",$M17=1),$M17&gt;(ROW(PLE.lastrow)-ROW(PLE.firstrow))),0,IF(OFFSET(#REF!,$M17,CL$13)="",10^12,OFFSET(#REF!,$M17,CL$13))))</f>
        <v>0</v>
      </c>
      <c r="CM17" s="58">
        <f ca="1">IF($D17&lt;&gt;"Serviço",0,IF(OR(AND(AUTOEVENTO="Manual",$M17=1),$M17&gt;(ROW(PLE.lastrow)-ROW(PLE.firstrow))),0,IF(OFFSET(#REF!,$M17,CM$13)="",10^12,OFFSET(#REF!,$M17,CM$13))))</f>
        <v>0</v>
      </c>
    </row>
    <row r="18" spans="1:91" ht="25.5">
      <c r="A18" s="1" t="e">
        <f ca="1" t="shared" si="7"/>
        <v>#REF!</v>
      </c>
      <c r="B18" s="1" t="e">
        <f ca="1">OFFSET(#REF!,ROW(B18)-ROW(B$15),0)</f>
        <v>#REF!</v>
      </c>
      <c r="C18" s="1" t="s">
        <v>22</v>
      </c>
      <c r="D18" s="13" t="s">
        <v>15</v>
      </c>
      <c r="E18" s="47" t="s">
        <v>77</v>
      </c>
      <c r="F18" s="48" t="s">
        <v>78</v>
      </c>
      <c r="G18" s="49" t="s">
        <v>79</v>
      </c>
      <c r="H18" s="14">
        <v>32</v>
      </c>
      <c r="I18" s="89" t="s">
        <v>45</v>
      </c>
      <c r="K18" s="50" t="s">
        <v>69</v>
      </c>
      <c r="L18" s="51" t="s">
        <v>27</v>
      </c>
      <c r="M18" s="52" t="e">
        <f ca="1">IF($D18&lt;&gt;"Serviço","",IF(AUTOEVENTO="manual",$A18,IF(ISERROR(MATCH($A18,$A$15:OFFSET($A18,-1,0),0)),MAX($M$15:OFFSET(M18,-1,0))+1,INDEX($M$15:OFFSET(M18,-1,0),MATCH($A18,$A$15:OFFSET($A18,-1,0),0)))))</f>
        <v>#REF!</v>
      </c>
      <c r="N18" s="53" t="s">
        <v>37</v>
      </c>
      <c r="O18" s="54"/>
      <c r="Q18" s="54">
        <v>32</v>
      </c>
      <c r="R18" s="55"/>
      <c r="S18" s="55"/>
      <c r="T18" s="55"/>
      <c r="U18" s="55"/>
      <c r="V18" s="55"/>
      <c r="W18" s="55"/>
      <c r="X18" s="55"/>
      <c r="Y18" s="55"/>
      <c r="Z18" s="56"/>
      <c r="AA18" s="55"/>
      <c r="AB18" s="55"/>
      <c r="AC18" s="55"/>
      <c r="AD18" s="55"/>
      <c r="AE18" s="55"/>
      <c r="AF18" s="55"/>
      <c r="AG18" s="55"/>
      <c r="AH18" s="56"/>
      <c r="AJ18" s="82" t="e">
        <f ca="1">IF(AND($D18="Serviço",AJ$12&lt;&gt;0,$H18&gt;0,OR(AUTOEVENTO&lt;&gt;"manual",$M18&lt;&gt;1)),ROUND(OFFSET($P18,0,AJ$13),15-13*#REF!)/$H18*OFFSET(#REF!,ROW(AJ18)-ROW(AJ$15),0),0)</f>
        <v>#REF!</v>
      </c>
      <c r="AK18" s="83" t="e">
        <f ca="1">IF(AND($D18="Serviço",AK$12&lt;&gt;0,$H18&gt;0,OR(AUTOEVENTO&lt;&gt;"manual",$M18&lt;&gt;1)),ROUND(OFFSET($P18,0,AK$13),15-13*#REF!)/$H18*OFFSET(#REF!,ROW(AK18)-ROW(AK$15),0),0)</f>
        <v>#REF!</v>
      </c>
      <c r="AL18" s="83" t="e">
        <f ca="1">IF(AND($D18="Serviço",AL$12&lt;&gt;0,$H18&gt;0,OR(AUTOEVENTO&lt;&gt;"manual",$M18&lt;&gt;1)),ROUND(OFFSET($P18,0,AL$13),15-13*#REF!)/$H18*OFFSET(#REF!,ROW(AL18)-ROW(AL$15),0),0)</f>
        <v>#REF!</v>
      </c>
      <c r="AM18" s="83" t="e">
        <f ca="1">IF(AND($D18="Serviço",AM$12&lt;&gt;0,$H18&gt;0,OR(AUTOEVENTO&lt;&gt;"manual",$M18&lt;&gt;1)),ROUND(OFFSET($P18,0,AM$13),15-13*#REF!)/$H18*OFFSET(#REF!,ROW(AM18)-ROW(AM$15),0),0)</f>
        <v>#REF!</v>
      </c>
      <c r="AN18" s="83" t="e">
        <f ca="1">IF(AND($D18="Serviço",AN$12&lt;&gt;0,$H18&gt;0,OR(AUTOEVENTO&lt;&gt;"manual",$M18&lt;&gt;1)),ROUND(OFFSET($P18,0,AN$13),15-13*#REF!)/$H18*OFFSET(#REF!,ROW(AN18)-ROW(AN$15),0),0)</f>
        <v>#REF!</v>
      </c>
      <c r="AO18" s="83" t="e">
        <f ca="1">IF(AND($D18="Serviço",AO$12&lt;&gt;0,$H18&gt;0,OR(AUTOEVENTO&lt;&gt;"manual",$M18&lt;&gt;1)),ROUND(OFFSET($P18,0,AO$13),15-13*#REF!)/$H18*OFFSET(#REF!,ROW(AO18)-ROW(AO$15),0),0)</f>
        <v>#REF!</v>
      </c>
      <c r="AP18" s="83" t="e">
        <f ca="1">IF(AND($D18="Serviço",AP$12&lt;&gt;0,$H18&gt;0,OR(AUTOEVENTO&lt;&gt;"manual",$M18&lt;&gt;1)),ROUND(OFFSET($P18,0,AP$13),15-13*#REF!)/$H18*OFFSET(#REF!,ROW(AP18)-ROW(AP$15),0),0)</f>
        <v>#REF!</v>
      </c>
      <c r="AQ18" s="83" t="e">
        <f ca="1">IF(AND($D18="Serviço",AQ$12&lt;&gt;0,$H18&gt;0,OR(AUTOEVENTO&lt;&gt;"manual",$M18&lt;&gt;1)),ROUND(OFFSET($P18,0,AQ$13),15-13*#REF!)/$H18*OFFSET(#REF!,ROW(AQ18)-ROW(AQ$15),0),0)</f>
        <v>#REF!</v>
      </c>
      <c r="AR18" s="83" t="e">
        <f ca="1">IF(AND($D18="Serviço",AR$12&lt;&gt;0,$H18&gt;0,OR(AUTOEVENTO&lt;&gt;"manual",$M18&lt;&gt;1)),ROUND(OFFSET($P18,0,AR$13),15-13*#REF!)/$H18*OFFSET(#REF!,ROW(AR18)-ROW(AR$15),0),0)</f>
        <v>#REF!</v>
      </c>
      <c r="AS18" s="84" t="e">
        <f ca="1">IF(AND($D18="Serviço",AS$12&lt;&gt;0,$H18&gt;0,OR(AUTOEVENTO&lt;&gt;"manual",$M18&lt;&gt;1)),ROUND(OFFSET($P18,0,AS$13),15-13*#REF!)/$H18*OFFSET(#REF!,ROW(AS18)-ROW(AS$15),0),0)</f>
        <v>#REF!</v>
      </c>
      <c r="AT18" s="83" t="e">
        <f ca="1">IF(AND($D18="Serviço",AT$12&lt;&gt;0,$H18&gt;0,OR(AUTOEVENTO&lt;&gt;"manual",$M18&lt;&gt;1)),ROUND(OFFSET($P18,0,AT$13),15-13*#REF!)/$H18*OFFSET(#REF!,ROW(AT18)-ROW(AT$15),0),0)</f>
        <v>#REF!</v>
      </c>
      <c r="AU18" s="83" t="e">
        <f ca="1">IF(AND($D18="Serviço",AU$12&lt;&gt;0,$H18&gt;0,OR(AUTOEVENTO&lt;&gt;"manual",$M18&lt;&gt;1)),ROUND(OFFSET($P18,0,AU$13),15-13*#REF!)/$H18*OFFSET(#REF!,ROW(AU18)-ROW(AU$15),0),0)</f>
        <v>#REF!</v>
      </c>
      <c r="AV18" s="83" t="e">
        <f ca="1">IF(AND($D18="Serviço",AV$12&lt;&gt;0,$H18&gt;0,OR(AUTOEVENTO&lt;&gt;"manual",$M18&lt;&gt;1)),ROUND(OFFSET($P18,0,AV$13),15-13*#REF!)/$H18*OFFSET(#REF!,ROW(AV18)-ROW(AV$15),0),0)</f>
        <v>#REF!</v>
      </c>
      <c r="AW18" s="83" t="e">
        <f ca="1">IF(AND($D18="Serviço",AW$12&lt;&gt;0,$H18&gt;0,OR(AUTOEVENTO&lt;&gt;"manual",$M18&lt;&gt;1)),ROUND(OFFSET($P18,0,AW$13),15-13*#REF!)/$H18*OFFSET(#REF!,ROW(AW18)-ROW(AW$15),0),0)</f>
        <v>#REF!</v>
      </c>
      <c r="AX18" s="83" t="e">
        <f ca="1">IF(AND($D18="Serviço",AX$12&lt;&gt;0,$H18&gt;0,OR(AUTOEVENTO&lt;&gt;"manual",$M18&lt;&gt;1)),ROUND(OFFSET($P18,0,AX$13),15-13*#REF!)/$H18*OFFSET(#REF!,ROW(AX18)-ROW(AX$15),0),0)</f>
        <v>#REF!</v>
      </c>
      <c r="AY18" s="83" t="e">
        <f ca="1">IF(AND($D18="Serviço",AY$12&lt;&gt;0,$H18&gt;0,OR(AUTOEVENTO&lt;&gt;"manual",$M18&lt;&gt;1)),ROUND(OFFSET($P18,0,AY$13),15-13*#REF!)/$H18*OFFSET(#REF!,ROW(AY18)-ROW(AY$15),0),0)</f>
        <v>#REF!</v>
      </c>
      <c r="AZ18" s="83" t="e">
        <f ca="1">IF(AND($D18="Serviço",AZ$12&lt;&gt;0,$H18&gt;0,OR(AUTOEVENTO&lt;&gt;"manual",$M18&lt;&gt;1)),ROUND(OFFSET($P18,0,AZ$13),15-13*#REF!)/$H18*OFFSET(#REF!,ROW(AZ18)-ROW(AZ$15),0),0)</f>
        <v>#REF!</v>
      </c>
      <c r="BA18" s="84" t="e">
        <f ca="1">IF(AND($D18="Serviço",BA$12&lt;&gt;0,$H18&gt;0,OR(AUTOEVENTO&lt;&gt;"manual",$M18&lt;&gt;1)),ROUND(OFFSET($P18,0,BA$13),15-13*#REF!)/$H18*OFFSET(#REF!,ROW(BA18)-ROW(BA$15),0),0)</f>
        <v>#REF!</v>
      </c>
      <c r="BC18" s="57" t="e">
        <f ca="1">IF($D18&lt;&gt;"Serviço",0,IF(AND(AUTOEVENTO="Manual",$M18=1),0,IF(OFFSET(#REF!,$M18,BC$13)="",10^12,OFFSET(#REF!,$M18,BC$13))))</f>
        <v>#REF!</v>
      </c>
      <c r="BD18" s="57" t="e">
        <f ca="1">IF($D18&lt;&gt;"Serviço",0,IF(AND(AUTOEVENTO="Manual",$M18=1),0,IF(OFFSET(#REF!,$M18,BD$13)="",10^12,OFFSET(#REF!,$M18,BD$13))))</f>
        <v>#REF!</v>
      </c>
      <c r="BE18" s="57" t="e">
        <f ca="1">IF($D18&lt;&gt;"Serviço",0,IF(AND(AUTOEVENTO="Manual",$M18=1),0,IF(OFFSET(#REF!,$M18,BE$13)="",10^12,OFFSET(#REF!,$M18,BE$13))))</f>
        <v>#REF!</v>
      </c>
      <c r="BF18" s="57" t="e">
        <f ca="1">IF($D18&lt;&gt;"Serviço",0,IF(AND(AUTOEVENTO="Manual",$M18=1),0,IF(OFFSET(#REF!,$M18,BF$13)="",10^12,OFFSET(#REF!,$M18,BF$13))))</f>
        <v>#REF!</v>
      </c>
      <c r="BG18" s="57" t="e">
        <f ca="1">IF($D18&lt;&gt;"Serviço",0,IF(AND(AUTOEVENTO="Manual",$M18=1),0,IF(OFFSET(#REF!,$M18,BG$13)="",10^12,OFFSET(#REF!,$M18,BG$13))))</f>
        <v>#REF!</v>
      </c>
      <c r="BH18" s="57" t="e">
        <f ca="1">IF($D18&lt;&gt;"Serviço",0,IF(AND(AUTOEVENTO="Manual",$M18=1),0,IF(OFFSET(#REF!,$M18,BH$13)="",10^12,OFFSET(#REF!,$M18,BH$13))))</f>
        <v>#REF!</v>
      </c>
      <c r="BI18" s="57" t="e">
        <f ca="1">IF($D18&lt;&gt;"Serviço",0,IF(AND(AUTOEVENTO="Manual",$M18=1),0,IF(OFFSET(#REF!,$M18,BI$13)="",10^12,OFFSET(#REF!,$M18,BI$13))))</f>
        <v>#REF!</v>
      </c>
      <c r="BJ18" s="57" t="e">
        <f ca="1">IF($D18&lt;&gt;"Serviço",0,IF(AND(AUTOEVENTO="Manual",$M18=1),0,IF(OFFSET(#REF!,$M18,BJ$13)="",10^12,OFFSET(#REF!,$M18,BJ$13))))</f>
        <v>#REF!</v>
      </c>
      <c r="BK18" s="57" t="e">
        <f ca="1">IF($D18&lt;&gt;"Serviço",0,IF(AND(AUTOEVENTO="Manual",$M18=1),0,IF(OFFSET(#REF!,$M18,BK$13)="",10^12,OFFSET(#REF!,$M18,BK$13))))</f>
        <v>#REF!</v>
      </c>
      <c r="BL18" s="57" t="e">
        <f ca="1">IF($D18&lt;&gt;"Serviço",0,IF(AND(AUTOEVENTO="Manual",$M18=1),0,IF(OFFSET(#REF!,$M18,BL$13)="",10^12,OFFSET(#REF!,$M18,BL$13))))</f>
        <v>#REF!</v>
      </c>
      <c r="BM18" s="57" t="e">
        <f ca="1">IF($D18&lt;&gt;"Serviço",0,IF(AND(AUTOEVENTO="Manual",$M18=1),0,IF(OFFSET(#REF!,$M18,BM$13)="",10^12,OFFSET(#REF!,$M18,BM$13))))</f>
        <v>#REF!</v>
      </c>
      <c r="BN18" s="57" t="e">
        <f ca="1">IF($D18&lt;&gt;"Serviço",0,IF(AND(AUTOEVENTO="Manual",$M18=1),0,IF(OFFSET(#REF!,$M18,BN$13)="",10^12,OFFSET(#REF!,$M18,BN$13))))</f>
        <v>#REF!</v>
      </c>
      <c r="BO18" s="57" t="e">
        <f ca="1">IF($D18&lt;&gt;"Serviço",0,IF(AND(AUTOEVENTO="Manual",$M18=1),0,IF(OFFSET(#REF!,$M18,BO$13)="",10^12,OFFSET(#REF!,$M18,BO$13))))</f>
        <v>#REF!</v>
      </c>
      <c r="BP18" s="57" t="e">
        <f ca="1">IF($D18&lt;&gt;"Serviço",0,IF(AND(AUTOEVENTO="Manual",$M18=1),0,IF(OFFSET(#REF!,$M18,BP$13)="",10^12,OFFSET(#REF!,$M18,BP$13))))</f>
        <v>#REF!</v>
      </c>
      <c r="BQ18" s="57" t="e">
        <f ca="1">IF($D18&lt;&gt;"Serviço",0,IF(AND(AUTOEVENTO="Manual",$M18=1),0,IF(OFFSET(#REF!,$M18,BQ$13)="",10^12,OFFSET(#REF!,$M18,BQ$13))))</f>
        <v>#REF!</v>
      </c>
      <c r="BR18" s="57" t="e">
        <f ca="1">IF($D18&lt;&gt;"Serviço",0,IF(AND(AUTOEVENTO="Manual",$M18=1),0,IF(OFFSET(#REF!,$M18,BR$13)="",10^12,OFFSET(#REF!,$M18,BR$13))))</f>
        <v>#REF!</v>
      </c>
      <c r="BS18" s="57" t="e">
        <f ca="1">IF($D18&lt;&gt;"Serviço",0,IF(AND(AUTOEVENTO="Manual",$M18=1),0,IF(OFFSET(#REF!,$M18,BS$13)="",10^12,OFFSET(#REF!,$M18,BS$13))))</f>
        <v>#REF!</v>
      </c>
      <c r="BT18" s="57" t="e">
        <f ca="1">IF($D18&lt;&gt;"Serviço",0,IF(AND(AUTOEVENTO="Manual",$M18=1),0,IF(OFFSET(#REF!,$M18,BT$13)="",10^12,OFFSET(#REF!,$M18,BT$13))))</f>
        <v>#REF!</v>
      </c>
      <c r="BV18" s="58" t="e">
        <f ca="1">IF($D18&lt;&gt;"Serviço",0,IF(OR(AND(AUTOEVENTO="Manual",$M18=1),$M18&gt;(ROW(PLE.lastrow)-ROW(PLE.firstrow))),0,IF(OFFSET(#REF!,$M18,BV$13)="",10^12,OFFSET(#REF!,$M18,BV$13))))</f>
        <v>#REF!</v>
      </c>
      <c r="BW18" s="58" t="e">
        <f ca="1">IF($D18&lt;&gt;"Serviço",0,IF(OR(AND(AUTOEVENTO="Manual",$M18=1),$M18&gt;(ROW(PLE.lastrow)-ROW(PLE.firstrow))),0,IF(OFFSET(#REF!,$M18,BW$13)="",10^12,OFFSET(#REF!,$M18,BW$13))))</f>
        <v>#REF!</v>
      </c>
      <c r="BX18" s="58" t="e">
        <f ca="1">IF($D18&lt;&gt;"Serviço",0,IF(OR(AND(AUTOEVENTO="Manual",$M18=1),$M18&gt;(ROW(PLE.lastrow)-ROW(PLE.firstrow))),0,IF(OFFSET(#REF!,$M18,BX$13)="",10^12,OFFSET(#REF!,$M18,BX$13))))</f>
        <v>#REF!</v>
      </c>
      <c r="BY18" s="58" t="e">
        <f ca="1">IF($D18&lt;&gt;"Serviço",0,IF(OR(AND(AUTOEVENTO="Manual",$M18=1),$M18&gt;(ROW(PLE.lastrow)-ROW(PLE.firstrow))),0,IF(OFFSET(#REF!,$M18,BY$13)="",10^12,OFFSET(#REF!,$M18,BY$13))))</f>
        <v>#REF!</v>
      </c>
      <c r="BZ18" s="58" t="e">
        <f ca="1">IF($D18&lt;&gt;"Serviço",0,IF(OR(AND(AUTOEVENTO="Manual",$M18=1),$M18&gt;(ROW(PLE.lastrow)-ROW(PLE.firstrow))),0,IF(OFFSET(#REF!,$M18,BZ$13)="",10^12,OFFSET(#REF!,$M18,BZ$13))))</f>
        <v>#REF!</v>
      </c>
      <c r="CA18" s="58" t="e">
        <f ca="1">IF($D18&lt;&gt;"Serviço",0,IF(OR(AND(AUTOEVENTO="Manual",$M18=1),$M18&gt;(ROW(PLE.lastrow)-ROW(PLE.firstrow))),0,IF(OFFSET(#REF!,$M18,CA$13)="",10^12,OFFSET(#REF!,$M18,CA$13))))</f>
        <v>#REF!</v>
      </c>
      <c r="CB18" s="58" t="e">
        <f ca="1">IF($D18&lt;&gt;"Serviço",0,IF(OR(AND(AUTOEVENTO="Manual",$M18=1),$M18&gt;(ROW(PLE.lastrow)-ROW(PLE.firstrow))),0,IF(OFFSET(#REF!,$M18,CB$13)="",10^12,OFFSET(#REF!,$M18,CB$13))))</f>
        <v>#REF!</v>
      </c>
      <c r="CC18" s="58" t="e">
        <f ca="1">IF($D18&lt;&gt;"Serviço",0,IF(OR(AND(AUTOEVENTO="Manual",$M18=1),$M18&gt;(ROW(PLE.lastrow)-ROW(PLE.firstrow))),0,IF(OFFSET(#REF!,$M18,CC$13)="",10^12,OFFSET(#REF!,$M18,CC$13))))</f>
        <v>#REF!</v>
      </c>
      <c r="CD18" s="58" t="e">
        <f ca="1">IF($D18&lt;&gt;"Serviço",0,IF(OR(AND(AUTOEVENTO="Manual",$M18=1),$M18&gt;(ROW(PLE.lastrow)-ROW(PLE.firstrow))),0,IF(OFFSET(#REF!,$M18,CD$13)="",10^12,OFFSET(#REF!,$M18,CD$13))))</f>
        <v>#REF!</v>
      </c>
      <c r="CE18" s="58" t="e">
        <f ca="1">IF($D18&lt;&gt;"Serviço",0,IF(OR(AND(AUTOEVENTO="Manual",$M18=1),$M18&gt;(ROW(PLE.lastrow)-ROW(PLE.firstrow))),0,IF(OFFSET(#REF!,$M18,CE$13)="",10^12,OFFSET(#REF!,$M18,CE$13))))</f>
        <v>#REF!</v>
      </c>
      <c r="CF18" s="58" t="e">
        <f ca="1">IF($D18&lt;&gt;"Serviço",0,IF(OR(AND(AUTOEVENTO="Manual",$M18=1),$M18&gt;(ROW(PLE.lastrow)-ROW(PLE.firstrow))),0,IF(OFFSET(#REF!,$M18,CF$13)="",10^12,OFFSET(#REF!,$M18,CF$13))))</f>
        <v>#REF!</v>
      </c>
      <c r="CG18" s="58" t="e">
        <f ca="1">IF($D18&lt;&gt;"Serviço",0,IF(OR(AND(AUTOEVENTO="Manual",$M18=1),$M18&gt;(ROW(PLE.lastrow)-ROW(PLE.firstrow))),0,IF(OFFSET(#REF!,$M18,CG$13)="",10^12,OFFSET(#REF!,$M18,CG$13))))</f>
        <v>#REF!</v>
      </c>
      <c r="CH18" s="58" t="e">
        <f ca="1">IF($D18&lt;&gt;"Serviço",0,IF(OR(AND(AUTOEVENTO="Manual",$M18=1),$M18&gt;(ROW(PLE.lastrow)-ROW(PLE.firstrow))),0,IF(OFFSET(#REF!,$M18,CH$13)="",10^12,OFFSET(#REF!,$M18,CH$13))))</f>
        <v>#REF!</v>
      </c>
      <c r="CI18" s="58" t="e">
        <f ca="1">IF($D18&lt;&gt;"Serviço",0,IF(OR(AND(AUTOEVENTO="Manual",$M18=1),$M18&gt;(ROW(PLE.lastrow)-ROW(PLE.firstrow))),0,IF(OFFSET(#REF!,$M18,CI$13)="",10^12,OFFSET(#REF!,$M18,CI$13))))</f>
        <v>#REF!</v>
      </c>
      <c r="CJ18" s="58" t="e">
        <f ca="1">IF($D18&lt;&gt;"Serviço",0,IF(OR(AND(AUTOEVENTO="Manual",$M18=1),$M18&gt;(ROW(PLE.lastrow)-ROW(PLE.firstrow))),0,IF(OFFSET(#REF!,$M18,CJ$13)="",10^12,OFFSET(#REF!,$M18,CJ$13))))</f>
        <v>#REF!</v>
      </c>
      <c r="CK18" s="58" t="e">
        <f ca="1">IF($D18&lt;&gt;"Serviço",0,IF(OR(AND(AUTOEVENTO="Manual",$M18=1),$M18&gt;(ROW(PLE.lastrow)-ROW(PLE.firstrow))),0,IF(OFFSET(#REF!,$M18,CK$13)="",10^12,OFFSET(#REF!,$M18,CK$13))))</f>
        <v>#REF!</v>
      </c>
      <c r="CL18" s="58" t="e">
        <f ca="1">IF($D18&lt;&gt;"Serviço",0,IF(OR(AND(AUTOEVENTO="Manual",$M18=1),$M18&gt;(ROW(PLE.lastrow)-ROW(PLE.firstrow))),0,IF(OFFSET(#REF!,$M18,CL$13)="",10^12,OFFSET(#REF!,$M18,CL$13))))</f>
        <v>#REF!</v>
      </c>
      <c r="CM18" s="58" t="e">
        <f ca="1">IF($D18&lt;&gt;"Serviço",0,IF(OR(AND(AUTOEVENTO="Manual",$M18=1),$M18&gt;(ROW(PLE.lastrow)-ROW(PLE.firstrow))),0,IF(OFFSET(#REF!,$M18,CM$13)="",10^12,OFFSET(#REF!,$M18,CM$13))))</f>
        <v>#REF!</v>
      </c>
    </row>
    <row r="19" spans="1:91" ht="51">
      <c r="A19" s="1" t="e">
        <f ca="1" t="shared" si="7"/>
        <v>#REF!</v>
      </c>
      <c r="B19" s="1" t="e">
        <f ca="1">OFFSET(#REF!,ROW(B19)-ROW(B$15),0)</f>
        <v>#REF!</v>
      </c>
      <c r="C19" s="1" t="s">
        <v>22</v>
      </c>
      <c r="D19" s="13" t="s">
        <v>15</v>
      </c>
      <c r="E19" s="47" t="s">
        <v>80</v>
      </c>
      <c r="F19" s="48" t="s">
        <v>81</v>
      </c>
      <c r="G19" s="49" t="s">
        <v>79</v>
      </c>
      <c r="H19" s="14">
        <v>25</v>
      </c>
      <c r="I19" s="89" t="s">
        <v>48</v>
      </c>
      <c r="K19" s="50" t="s">
        <v>69</v>
      </c>
      <c r="L19" s="51" t="s">
        <v>27</v>
      </c>
      <c r="M19" s="52" t="e">
        <f ca="1">IF($D19&lt;&gt;"Serviço","",IF(AUTOEVENTO="manual",$A19,IF(ISERROR(MATCH($A19,$A$15:OFFSET($A19,-1,0),0)),MAX($M$15:OFFSET(M19,-1,0))+1,INDEX($M$15:OFFSET(M19,-1,0),MATCH($A19,$A$15:OFFSET($A19,-1,0),0)))))</f>
        <v>#REF!</v>
      </c>
      <c r="N19" s="53" t="s">
        <v>37</v>
      </c>
      <c r="O19" s="54"/>
      <c r="Q19" s="54">
        <v>25</v>
      </c>
      <c r="R19" s="55"/>
      <c r="S19" s="55"/>
      <c r="T19" s="55"/>
      <c r="U19" s="55"/>
      <c r="V19" s="55"/>
      <c r="W19" s="55"/>
      <c r="X19" s="55"/>
      <c r="Y19" s="55"/>
      <c r="Z19" s="56"/>
      <c r="AA19" s="55"/>
      <c r="AB19" s="55"/>
      <c r="AC19" s="55"/>
      <c r="AD19" s="55"/>
      <c r="AE19" s="55"/>
      <c r="AF19" s="55"/>
      <c r="AG19" s="55"/>
      <c r="AH19" s="56"/>
      <c r="AJ19" s="82" t="e">
        <f ca="1">IF(AND($D19="Serviço",AJ$12&lt;&gt;0,$H19&gt;0,OR(AUTOEVENTO&lt;&gt;"manual",$M19&lt;&gt;1)),ROUND(OFFSET($P19,0,AJ$13),15-13*#REF!)/$H19*OFFSET(#REF!,ROW(AJ19)-ROW(AJ$15),0),0)</f>
        <v>#REF!</v>
      </c>
      <c r="AK19" s="83" t="e">
        <f ca="1">IF(AND($D19="Serviço",AK$12&lt;&gt;0,$H19&gt;0,OR(AUTOEVENTO&lt;&gt;"manual",$M19&lt;&gt;1)),ROUND(OFFSET($P19,0,AK$13),15-13*#REF!)/$H19*OFFSET(#REF!,ROW(AK19)-ROW(AK$15),0),0)</f>
        <v>#REF!</v>
      </c>
      <c r="AL19" s="83" t="e">
        <f ca="1">IF(AND($D19="Serviço",AL$12&lt;&gt;0,$H19&gt;0,OR(AUTOEVENTO&lt;&gt;"manual",$M19&lt;&gt;1)),ROUND(OFFSET($P19,0,AL$13),15-13*#REF!)/$H19*OFFSET(#REF!,ROW(AL19)-ROW(AL$15),0),0)</f>
        <v>#REF!</v>
      </c>
      <c r="AM19" s="83" t="e">
        <f ca="1">IF(AND($D19="Serviço",AM$12&lt;&gt;0,$H19&gt;0,OR(AUTOEVENTO&lt;&gt;"manual",$M19&lt;&gt;1)),ROUND(OFFSET($P19,0,AM$13),15-13*#REF!)/$H19*OFFSET(#REF!,ROW(AM19)-ROW(AM$15),0),0)</f>
        <v>#REF!</v>
      </c>
      <c r="AN19" s="83" t="e">
        <f ca="1">IF(AND($D19="Serviço",AN$12&lt;&gt;0,$H19&gt;0,OR(AUTOEVENTO&lt;&gt;"manual",$M19&lt;&gt;1)),ROUND(OFFSET($P19,0,AN$13),15-13*#REF!)/$H19*OFFSET(#REF!,ROW(AN19)-ROW(AN$15),0),0)</f>
        <v>#REF!</v>
      </c>
      <c r="AO19" s="83" t="e">
        <f ca="1">IF(AND($D19="Serviço",AO$12&lt;&gt;0,$H19&gt;0,OR(AUTOEVENTO&lt;&gt;"manual",$M19&lt;&gt;1)),ROUND(OFFSET($P19,0,AO$13),15-13*#REF!)/$H19*OFFSET(#REF!,ROW(AO19)-ROW(AO$15),0),0)</f>
        <v>#REF!</v>
      </c>
      <c r="AP19" s="83" t="e">
        <f ca="1">IF(AND($D19="Serviço",AP$12&lt;&gt;0,$H19&gt;0,OR(AUTOEVENTO&lt;&gt;"manual",$M19&lt;&gt;1)),ROUND(OFFSET($P19,0,AP$13),15-13*#REF!)/$H19*OFFSET(#REF!,ROW(AP19)-ROW(AP$15),0),0)</f>
        <v>#REF!</v>
      </c>
      <c r="AQ19" s="83" t="e">
        <f ca="1">IF(AND($D19="Serviço",AQ$12&lt;&gt;0,$H19&gt;0,OR(AUTOEVENTO&lt;&gt;"manual",$M19&lt;&gt;1)),ROUND(OFFSET($P19,0,AQ$13),15-13*#REF!)/$H19*OFFSET(#REF!,ROW(AQ19)-ROW(AQ$15),0),0)</f>
        <v>#REF!</v>
      </c>
      <c r="AR19" s="83" t="e">
        <f ca="1">IF(AND($D19="Serviço",AR$12&lt;&gt;0,$H19&gt;0,OR(AUTOEVENTO&lt;&gt;"manual",$M19&lt;&gt;1)),ROUND(OFFSET($P19,0,AR$13),15-13*#REF!)/$H19*OFFSET(#REF!,ROW(AR19)-ROW(AR$15),0),0)</f>
        <v>#REF!</v>
      </c>
      <c r="AS19" s="84" t="e">
        <f ca="1">IF(AND($D19="Serviço",AS$12&lt;&gt;0,$H19&gt;0,OR(AUTOEVENTO&lt;&gt;"manual",$M19&lt;&gt;1)),ROUND(OFFSET($P19,0,AS$13),15-13*#REF!)/$H19*OFFSET(#REF!,ROW(AS19)-ROW(AS$15),0),0)</f>
        <v>#REF!</v>
      </c>
      <c r="AT19" s="83" t="e">
        <f ca="1">IF(AND($D19="Serviço",AT$12&lt;&gt;0,$H19&gt;0,OR(AUTOEVENTO&lt;&gt;"manual",$M19&lt;&gt;1)),ROUND(OFFSET($P19,0,AT$13),15-13*#REF!)/$H19*OFFSET(#REF!,ROW(AT19)-ROW(AT$15),0),0)</f>
        <v>#REF!</v>
      </c>
      <c r="AU19" s="83" t="e">
        <f ca="1">IF(AND($D19="Serviço",AU$12&lt;&gt;0,$H19&gt;0,OR(AUTOEVENTO&lt;&gt;"manual",$M19&lt;&gt;1)),ROUND(OFFSET($P19,0,AU$13),15-13*#REF!)/$H19*OFFSET(#REF!,ROW(AU19)-ROW(AU$15),0),0)</f>
        <v>#REF!</v>
      </c>
      <c r="AV19" s="83" t="e">
        <f ca="1">IF(AND($D19="Serviço",AV$12&lt;&gt;0,$H19&gt;0,OR(AUTOEVENTO&lt;&gt;"manual",$M19&lt;&gt;1)),ROUND(OFFSET($P19,0,AV$13),15-13*#REF!)/$H19*OFFSET(#REF!,ROW(AV19)-ROW(AV$15),0),0)</f>
        <v>#REF!</v>
      </c>
      <c r="AW19" s="83" t="e">
        <f ca="1">IF(AND($D19="Serviço",AW$12&lt;&gt;0,$H19&gt;0,OR(AUTOEVENTO&lt;&gt;"manual",$M19&lt;&gt;1)),ROUND(OFFSET($P19,0,AW$13),15-13*#REF!)/$H19*OFFSET(#REF!,ROW(AW19)-ROW(AW$15),0),0)</f>
        <v>#REF!</v>
      </c>
      <c r="AX19" s="83" t="e">
        <f ca="1">IF(AND($D19="Serviço",AX$12&lt;&gt;0,$H19&gt;0,OR(AUTOEVENTO&lt;&gt;"manual",$M19&lt;&gt;1)),ROUND(OFFSET($P19,0,AX$13),15-13*#REF!)/$H19*OFFSET(#REF!,ROW(AX19)-ROW(AX$15),0),0)</f>
        <v>#REF!</v>
      </c>
      <c r="AY19" s="83" t="e">
        <f ca="1">IF(AND($D19="Serviço",AY$12&lt;&gt;0,$H19&gt;0,OR(AUTOEVENTO&lt;&gt;"manual",$M19&lt;&gt;1)),ROUND(OFFSET($P19,0,AY$13),15-13*#REF!)/$H19*OFFSET(#REF!,ROW(AY19)-ROW(AY$15),0),0)</f>
        <v>#REF!</v>
      </c>
      <c r="AZ19" s="83" t="e">
        <f ca="1">IF(AND($D19="Serviço",AZ$12&lt;&gt;0,$H19&gt;0,OR(AUTOEVENTO&lt;&gt;"manual",$M19&lt;&gt;1)),ROUND(OFFSET($P19,0,AZ$13),15-13*#REF!)/$H19*OFFSET(#REF!,ROW(AZ19)-ROW(AZ$15),0),0)</f>
        <v>#REF!</v>
      </c>
      <c r="BA19" s="84" t="e">
        <f ca="1">IF(AND($D19="Serviço",BA$12&lt;&gt;0,$H19&gt;0,OR(AUTOEVENTO&lt;&gt;"manual",$M19&lt;&gt;1)),ROUND(OFFSET($P19,0,BA$13),15-13*#REF!)/$H19*OFFSET(#REF!,ROW(BA19)-ROW(BA$15),0),0)</f>
        <v>#REF!</v>
      </c>
      <c r="BC19" s="57" t="e">
        <f ca="1">IF($D19&lt;&gt;"Serviço",0,IF(AND(AUTOEVENTO="Manual",$M19=1),0,IF(OFFSET(#REF!,$M19,BC$13)="",10^12,OFFSET(#REF!,$M19,BC$13))))</f>
        <v>#REF!</v>
      </c>
      <c r="BD19" s="57" t="e">
        <f ca="1">IF($D19&lt;&gt;"Serviço",0,IF(AND(AUTOEVENTO="Manual",$M19=1),0,IF(OFFSET(#REF!,$M19,BD$13)="",10^12,OFFSET(#REF!,$M19,BD$13))))</f>
        <v>#REF!</v>
      </c>
      <c r="BE19" s="57" t="e">
        <f ca="1">IF($D19&lt;&gt;"Serviço",0,IF(AND(AUTOEVENTO="Manual",$M19=1),0,IF(OFFSET(#REF!,$M19,BE$13)="",10^12,OFFSET(#REF!,$M19,BE$13))))</f>
        <v>#REF!</v>
      </c>
      <c r="BF19" s="57" t="e">
        <f ca="1">IF($D19&lt;&gt;"Serviço",0,IF(AND(AUTOEVENTO="Manual",$M19=1),0,IF(OFFSET(#REF!,$M19,BF$13)="",10^12,OFFSET(#REF!,$M19,BF$13))))</f>
        <v>#REF!</v>
      </c>
      <c r="BG19" s="57" t="e">
        <f ca="1">IF($D19&lt;&gt;"Serviço",0,IF(AND(AUTOEVENTO="Manual",$M19=1),0,IF(OFFSET(#REF!,$M19,BG$13)="",10^12,OFFSET(#REF!,$M19,BG$13))))</f>
        <v>#REF!</v>
      </c>
      <c r="BH19" s="57" t="e">
        <f ca="1">IF($D19&lt;&gt;"Serviço",0,IF(AND(AUTOEVENTO="Manual",$M19=1),0,IF(OFFSET(#REF!,$M19,BH$13)="",10^12,OFFSET(#REF!,$M19,BH$13))))</f>
        <v>#REF!</v>
      </c>
      <c r="BI19" s="57" t="e">
        <f ca="1">IF($D19&lt;&gt;"Serviço",0,IF(AND(AUTOEVENTO="Manual",$M19=1),0,IF(OFFSET(#REF!,$M19,BI$13)="",10^12,OFFSET(#REF!,$M19,BI$13))))</f>
        <v>#REF!</v>
      </c>
      <c r="BJ19" s="57" t="e">
        <f ca="1">IF($D19&lt;&gt;"Serviço",0,IF(AND(AUTOEVENTO="Manual",$M19=1),0,IF(OFFSET(#REF!,$M19,BJ$13)="",10^12,OFFSET(#REF!,$M19,BJ$13))))</f>
        <v>#REF!</v>
      </c>
      <c r="BK19" s="57" t="e">
        <f ca="1">IF($D19&lt;&gt;"Serviço",0,IF(AND(AUTOEVENTO="Manual",$M19=1),0,IF(OFFSET(#REF!,$M19,BK$13)="",10^12,OFFSET(#REF!,$M19,BK$13))))</f>
        <v>#REF!</v>
      </c>
      <c r="BL19" s="57" t="e">
        <f ca="1">IF($D19&lt;&gt;"Serviço",0,IF(AND(AUTOEVENTO="Manual",$M19=1),0,IF(OFFSET(#REF!,$M19,BL$13)="",10^12,OFFSET(#REF!,$M19,BL$13))))</f>
        <v>#REF!</v>
      </c>
      <c r="BM19" s="57" t="e">
        <f ca="1">IF($D19&lt;&gt;"Serviço",0,IF(AND(AUTOEVENTO="Manual",$M19=1),0,IF(OFFSET(#REF!,$M19,BM$13)="",10^12,OFFSET(#REF!,$M19,BM$13))))</f>
        <v>#REF!</v>
      </c>
      <c r="BN19" s="57" t="e">
        <f ca="1">IF($D19&lt;&gt;"Serviço",0,IF(AND(AUTOEVENTO="Manual",$M19=1),0,IF(OFFSET(#REF!,$M19,BN$13)="",10^12,OFFSET(#REF!,$M19,BN$13))))</f>
        <v>#REF!</v>
      </c>
      <c r="BO19" s="57" t="e">
        <f ca="1">IF($D19&lt;&gt;"Serviço",0,IF(AND(AUTOEVENTO="Manual",$M19=1),0,IF(OFFSET(#REF!,$M19,BO$13)="",10^12,OFFSET(#REF!,$M19,BO$13))))</f>
        <v>#REF!</v>
      </c>
      <c r="BP19" s="57" t="e">
        <f ca="1">IF($D19&lt;&gt;"Serviço",0,IF(AND(AUTOEVENTO="Manual",$M19=1),0,IF(OFFSET(#REF!,$M19,BP$13)="",10^12,OFFSET(#REF!,$M19,BP$13))))</f>
        <v>#REF!</v>
      </c>
      <c r="BQ19" s="57" t="e">
        <f ca="1">IF($D19&lt;&gt;"Serviço",0,IF(AND(AUTOEVENTO="Manual",$M19=1),0,IF(OFFSET(#REF!,$M19,BQ$13)="",10^12,OFFSET(#REF!,$M19,BQ$13))))</f>
        <v>#REF!</v>
      </c>
      <c r="BR19" s="57" t="e">
        <f ca="1">IF($D19&lt;&gt;"Serviço",0,IF(AND(AUTOEVENTO="Manual",$M19=1),0,IF(OFFSET(#REF!,$M19,BR$13)="",10^12,OFFSET(#REF!,$M19,BR$13))))</f>
        <v>#REF!</v>
      </c>
      <c r="BS19" s="57" t="e">
        <f ca="1">IF($D19&lt;&gt;"Serviço",0,IF(AND(AUTOEVENTO="Manual",$M19=1),0,IF(OFFSET(#REF!,$M19,BS$13)="",10^12,OFFSET(#REF!,$M19,BS$13))))</f>
        <v>#REF!</v>
      </c>
      <c r="BT19" s="57" t="e">
        <f ca="1">IF($D19&lt;&gt;"Serviço",0,IF(AND(AUTOEVENTO="Manual",$M19=1),0,IF(OFFSET(#REF!,$M19,BT$13)="",10^12,OFFSET(#REF!,$M19,BT$13))))</f>
        <v>#REF!</v>
      </c>
      <c r="BV19" s="58" t="e">
        <f ca="1">IF($D19&lt;&gt;"Serviço",0,IF(OR(AND(AUTOEVENTO="Manual",$M19=1),$M19&gt;(ROW(PLE.lastrow)-ROW(PLE.firstrow))),0,IF(OFFSET(#REF!,$M19,BV$13)="",10^12,OFFSET(#REF!,$M19,BV$13))))</f>
        <v>#REF!</v>
      </c>
      <c r="BW19" s="58" t="e">
        <f ca="1">IF($D19&lt;&gt;"Serviço",0,IF(OR(AND(AUTOEVENTO="Manual",$M19=1),$M19&gt;(ROW(PLE.lastrow)-ROW(PLE.firstrow))),0,IF(OFFSET(#REF!,$M19,BW$13)="",10^12,OFFSET(#REF!,$M19,BW$13))))</f>
        <v>#REF!</v>
      </c>
      <c r="BX19" s="58" t="e">
        <f ca="1">IF($D19&lt;&gt;"Serviço",0,IF(OR(AND(AUTOEVENTO="Manual",$M19=1),$M19&gt;(ROW(PLE.lastrow)-ROW(PLE.firstrow))),0,IF(OFFSET(#REF!,$M19,BX$13)="",10^12,OFFSET(#REF!,$M19,BX$13))))</f>
        <v>#REF!</v>
      </c>
      <c r="BY19" s="58" t="e">
        <f ca="1">IF($D19&lt;&gt;"Serviço",0,IF(OR(AND(AUTOEVENTO="Manual",$M19=1),$M19&gt;(ROW(PLE.lastrow)-ROW(PLE.firstrow))),0,IF(OFFSET(#REF!,$M19,BY$13)="",10^12,OFFSET(#REF!,$M19,BY$13))))</f>
        <v>#REF!</v>
      </c>
      <c r="BZ19" s="58" t="e">
        <f ca="1">IF($D19&lt;&gt;"Serviço",0,IF(OR(AND(AUTOEVENTO="Manual",$M19=1),$M19&gt;(ROW(PLE.lastrow)-ROW(PLE.firstrow))),0,IF(OFFSET(#REF!,$M19,BZ$13)="",10^12,OFFSET(#REF!,$M19,BZ$13))))</f>
        <v>#REF!</v>
      </c>
      <c r="CA19" s="58" t="e">
        <f ca="1">IF($D19&lt;&gt;"Serviço",0,IF(OR(AND(AUTOEVENTO="Manual",$M19=1),$M19&gt;(ROW(PLE.lastrow)-ROW(PLE.firstrow))),0,IF(OFFSET(#REF!,$M19,CA$13)="",10^12,OFFSET(#REF!,$M19,CA$13))))</f>
        <v>#REF!</v>
      </c>
      <c r="CB19" s="58" t="e">
        <f ca="1">IF($D19&lt;&gt;"Serviço",0,IF(OR(AND(AUTOEVENTO="Manual",$M19=1),$M19&gt;(ROW(PLE.lastrow)-ROW(PLE.firstrow))),0,IF(OFFSET(#REF!,$M19,CB$13)="",10^12,OFFSET(#REF!,$M19,CB$13))))</f>
        <v>#REF!</v>
      </c>
      <c r="CC19" s="58" t="e">
        <f ca="1">IF($D19&lt;&gt;"Serviço",0,IF(OR(AND(AUTOEVENTO="Manual",$M19=1),$M19&gt;(ROW(PLE.lastrow)-ROW(PLE.firstrow))),0,IF(OFFSET(#REF!,$M19,CC$13)="",10^12,OFFSET(#REF!,$M19,CC$13))))</f>
        <v>#REF!</v>
      </c>
      <c r="CD19" s="58" t="e">
        <f ca="1">IF($D19&lt;&gt;"Serviço",0,IF(OR(AND(AUTOEVENTO="Manual",$M19=1),$M19&gt;(ROW(PLE.lastrow)-ROW(PLE.firstrow))),0,IF(OFFSET(#REF!,$M19,CD$13)="",10^12,OFFSET(#REF!,$M19,CD$13))))</f>
        <v>#REF!</v>
      </c>
      <c r="CE19" s="58" t="e">
        <f ca="1">IF($D19&lt;&gt;"Serviço",0,IF(OR(AND(AUTOEVENTO="Manual",$M19=1),$M19&gt;(ROW(PLE.lastrow)-ROW(PLE.firstrow))),0,IF(OFFSET(#REF!,$M19,CE$13)="",10^12,OFFSET(#REF!,$M19,CE$13))))</f>
        <v>#REF!</v>
      </c>
      <c r="CF19" s="58" t="e">
        <f ca="1">IF($D19&lt;&gt;"Serviço",0,IF(OR(AND(AUTOEVENTO="Manual",$M19=1),$M19&gt;(ROW(PLE.lastrow)-ROW(PLE.firstrow))),0,IF(OFFSET(#REF!,$M19,CF$13)="",10^12,OFFSET(#REF!,$M19,CF$13))))</f>
        <v>#REF!</v>
      </c>
      <c r="CG19" s="58" t="e">
        <f ca="1">IF($D19&lt;&gt;"Serviço",0,IF(OR(AND(AUTOEVENTO="Manual",$M19=1),$M19&gt;(ROW(PLE.lastrow)-ROW(PLE.firstrow))),0,IF(OFFSET(#REF!,$M19,CG$13)="",10^12,OFFSET(#REF!,$M19,CG$13))))</f>
        <v>#REF!</v>
      </c>
      <c r="CH19" s="58" t="e">
        <f ca="1">IF($D19&lt;&gt;"Serviço",0,IF(OR(AND(AUTOEVENTO="Manual",$M19=1),$M19&gt;(ROW(PLE.lastrow)-ROW(PLE.firstrow))),0,IF(OFFSET(#REF!,$M19,CH$13)="",10^12,OFFSET(#REF!,$M19,CH$13))))</f>
        <v>#REF!</v>
      </c>
      <c r="CI19" s="58" t="e">
        <f ca="1">IF($D19&lt;&gt;"Serviço",0,IF(OR(AND(AUTOEVENTO="Manual",$M19=1),$M19&gt;(ROW(PLE.lastrow)-ROW(PLE.firstrow))),0,IF(OFFSET(#REF!,$M19,CI$13)="",10^12,OFFSET(#REF!,$M19,CI$13))))</f>
        <v>#REF!</v>
      </c>
      <c r="CJ19" s="58" t="e">
        <f ca="1">IF($D19&lt;&gt;"Serviço",0,IF(OR(AND(AUTOEVENTO="Manual",$M19=1),$M19&gt;(ROW(PLE.lastrow)-ROW(PLE.firstrow))),0,IF(OFFSET(#REF!,$M19,CJ$13)="",10^12,OFFSET(#REF!,$M19,CJ$13))))</f>
        <v>#REF!</v>
      </c>
      <c r="CK19" s="58" t="e">
        <f ca="1">IF($D19&lt;&gt;"Serviço",0,IF(OR(AND(AUTOEVENTO="Manual",$M19=1),$M19&gt;(ROW(PLE.lastrow)-ROW(PLE.firstrow))),0,IF(OFFSET(#REF!,$M19,CK$13)="",10^12,OFFSET(#REF!,$M19,CK$13))))</f>
        <v>#REF!</v>
      </c>
      <c r="CL19" s="58" t="e">
        <f ca="1">IF($D19&lt;&gt;"Serviço",0,IF(OR(AND(AUTOEVENTO="Manual",$M19=1),$M19&gt;(ROW(PLE.lastrow)-ROW(PLE.firstrow))),0,IF(OFFSET(#REF!,$M19,CL$13)="",10^12,OFFSET(#REF!,$M19,CL$13))))</f>
        <v>#REF!</v>
      </c>
      <c r="CM19" s="58" t="e">
        <f ca="1">IF($D19&lt;&gt;"Serviço",0,IF(OR(AND(AUTOEVENTO="Manual",$M19=1),$M19&gt;(ROW(PLE.lastrow)-ROW(PLE.firstrow))),0,IF(OFFSET(#REF!,$M19,CM$13)="",10^12,OFFSET(#REF!,$M19,CM$13))))</f>
        <v>#REF!</v>
      </c>
    </row>
    <row r="20" spans="1:91" ht="12.75">
      <c r="A20" s="1" t="e">
        <f ca="1" t="shared" si="7"/>
        <v>#REF!</v>
      </c>
      <c r="B20" s="1" t="e">
        <f ca="1">OFFSET(#REF!,ROW(B20)-ROW(B$15),0)</f>
        <v>#REF!</v>
      </c>
      <c r="C20" s="1" t="s">
        <v>22</v>
      </c>
      <c r="D20" s="13" t="s">
        <v>14</v>
      </c>
      <c r="E20" s="47" t="s">
        <v>82</v>
      </c>
      <c r="F20" s="48" t="s">
        <v>36</v>
      </c>
      <c r="G20" s="49" t="s">
        <v>38</v>
      </c>
      <c r="H20" s="14">
        <v>0</v>
      </c>
      <c r="I20" s="89"/>
      <c r="K20" s="50"/>
      <c r="L20" s="51" t="s">
        <v>27</v>
      </c>
      <c r="M20" s="52">
        <f ca="1">IF($D20&lt;&gt;"Serviço","",IF(AUTOEVENTO="manual",$A20,IF(ISERROR(MATCH($A20,$A$15:OFFSET($A20,-1,0),0)),MAX($M$15:OFFSET(M20,-1,0))+1,INDEX($M$15:OFFSET(M20,-1,0),MATCH($A20,$A$15:OFFSET($A20,-1,0),0)))))</f>
      </c>
      <c r="N20" s="53" t="s">
        <v>38</v>
      </c>
      <c r="O20" s="54"/>
      <c r="Q20" s="54">
        <v>0</v>
      </c>
      <c r="R20" s="55"/>
      <c r="S20" s="55"/>
      <c r="T20" s="55"/>
      <c r="U20" s="55"/>
      <c r="V20" s="55"/>
      <c r="W20" s="55"/>
      <c r="X20" s="55"/>
      <c r="Y20" s="55"/>
      <c r="Z20" s="56"/>
      <c r="AA20" s="55"/>
      <c r="AB20" s="55"/>
      <c r="AC20" s="55"/>
      <c r="AD20" s="55"/>
      <c r="AE20" s="55"/>
      <c r="AF20" s="55"/>
      <c r="AG20" s="55"/>
      <c r="AH20" s="56"/>
      <c r="AJ20" s="82" t="e">
        <f ca="1">IF(AND($D20="Serviço",AJ$12&lt;&gt;0,$H20&gt;0,OR(AUTOEVENTO&lt;&gt;"manual",$M20&lt;&gt;1)),ROUND(OFFSET($P20,0,AJ$13),15-13*#REF!)/$H20*OFFSET(#REF!,ROW(AJ20)-ROW(AJ$15),0),0)</f>
        <v>#REF!</v>
      </c>
      <c r="AK20" s="83" t="e">
        <f ca="1">IF(AND($D20="Serviço",AK$12&lt;&gt;0,$H20&gt;0,OR(AUTOEVENTO&lt;&gt;"manual",$M20&lt;&gt;1)),ROUND(OFFSET($P20,0,AK$13),15-13*#REF!)/$H20*OFFSET(#REF!,ROW(AK20)-ROW(AK$15),0),0)</f>
        <v>#REF!</v>
      </c>
      <c r="AL20" s="83" t="e">
        <f ca="1">IF(AND($D20="Serviço",AL$12&lt;&gt;0,$H20&gt;0,OR(AUTOEVENTO&lt;&gt;"manual",$M20&lt;&gt;1)),ROUND(OFFSET($P20,0,AL$13),15-13*#REF!)/$H20*OFFSET(#REF!,ROW(AL20)-ROW(AL$15),0),0)</f>
        <v>#REF!</v>
      </c>
      <c r="AM20" s="83" t="e">
        <f ca="1">IF(AND($D20="Serviço",AM$12&lt;&gt;0,$H20&gt;0,OR(AUTOEVENTO&lt;&gt;"manual",$M20&lt;&gt;1)),ROUND(OFFSET($P20,0,AM$13),15-13*#REF!)/$H20*OFFSET(#REF!,ROW(AM20)-ROW(AM$15),0),0)</f>
        <v>#REF!</v>
      </c>
      <c r="AN20" s="83" t="e">
        <f ca="1">IF(AND($D20="Serviço",AN$12&lt;&gt;0,$H20&gt;0,OR(AUTOEVENTO&lt;&gt;"manual",$M20&lt;&gt;1)),ROUND(OFFSET($P20,0,AN$13),15-13*#REF!)/$H20*OFFSET(#REF!,ROW(AN20)-ROW(AN$15),0),0)</f>
        <v>#REF!</v>
      </c>
      <c r="AO20" s="83" t="e">
        <f ca="1">IF(AND($D20="Serviço",AO$12&lt;&gt;0,$H20&gt;0,OR(AUTOEVENTO&lt;&gt;"manual",$M20&lt;&gt;1)),ROUND(OFFSET($P20,0,AO$13),15-13*#REF!)/$H20*OFFSET(#REF!,ROW(AO20)-ROW(AO$15),0),0)</f>
        <v>#REF!</v>
      </c>
      <c r="AP20" s="83" t="e">
        <f ca="1">IF(AND($D20="Serviço",AP$12&lt;&gt;0,$H20&gt;0,OR(AUTOEVENTO&lt;&gt;"manual",$M20&lt;&gt;1)),ROUND(OFFSET($P20,0,AP$13),15-13*#REF!)/$H20*OFFSET(#REF!,ROW(AP20)-ROW(AP$15),0),0)</f>
        <v>#REF!</v>
      </c>
      <c r="AQ20" s="83" t="e">
        <f ca="1">IF(AND($D20="Serviço",AQ$12&lt;&gt;0,$H20&gt;0,OR(AUTOEVENTO&lt;&gt;"manual",$M20&lt;&gt;1)),ROUND(OFFSET($P20,0,AQ$13),15-13*#REF!)/$H20*OFFSET(#REF!,ROW(AQ20)-ROW(AQ$15),0),0)</f>
        <v>#REF!</v>
      </c>
      <c r="AR20" s="83" t="e">
        <f ca="1">IF(AND($D20="Serviço",AR$12&lt;&gt;0,$H20&gt;0,OR(AUTOEVENTO&lt;&gt;"manual",$M20&lt;&gt;1)),ROUND(OFFSET($P20,0,AR$13),15-13*#REF!)/$H20*OFFSET(#REF!,ROW(AR20)-ROW(AR$15),0),0)</f>
        <v>#REF!</v>
      </c>
      <c r="AS20" s="84" t="e">
        <f ca="1">IF(AND($D20="Serviço",AS$12&lt;&gt;0,$H20&gt;0,OR(AUTOEVENTO&lt;&gt;"manual",$M20&lt;&gt;1)),ROUND(OFFSET($P20,0,AS$13),15-13*#REF!)/$H20*OFFSET(#REF!,ROW(AS20)-ROW(AS$15),0),0)</f>
        <v>#REF!</v>
      </c>
      <c r="AT20" s="83" t="e">
        <f ca="1">IF(AND($D20="Serviço",AT$12&lt;&gt;0,$H20&gt;0,OR(AUTOEVENTO&lt;&gt;"manual",$M20&lt;&gt;1)),ROUND(OFFSET($P20,0,AT$13),15-13*#REF!)/$H20*OFFSET(#REF!,ROW(AT20)-ROW(AT$15),0),0)</f>
        <v>#REF!</v>
      </c>
      <c r="AU20" s="83" t="e">
        <f ca="1">IF(AND($D20="Serviço",AU$12&lt;&gt;0,$H20&gt;0,OR(AUTOEVENTO&lt;&gt;"manual",$M20&lt;&gt;1)),ROUND(OFFSET($P20,0,AU$13),15-13*#REF!)/$H20*OFFSET(#REF!,ROW(AU20)-ROW(AU$15),0),0)</f>
        <v>#REF!</v>
      </c>
      <c r="AV20" s="83" t="e">
        <f ca="1">IF(AND($D20="Serviço",AV$12&lt;&gt;0,$H20&gt;0,OR(AUTOEVENTO&lt;&gt;"manual",$M20&lt;&gt;1)),ROUND(OFFSET($P20,0,AV$13),15-13*#REF!)/$H20*OFFSET(#REF!,ROW(AV20)-ROW(AV$15),0),0)</f>
        <v>#REF!</v>
      </c>
      <c r="AW20" s="83" t="e">
        <f ca="1">IF(AND($D20="Serviço",AW$12&lt;&gt;0,$H20&gt;0,OR(AUTOEVENTO&lt;&gt;"manual",$M20&lt;&gt;1)),ROUND(OFFSET($P20,0,AW$13),15-13*#REF!)/$H20*OFFSET(#REF!,ROW(AW20)-ROW(AW$15),0),0)</f>
        <v>#REF!</v>
      </c>
      <c r="AX20" s="83" t="e">
        <f ca="1">IF(AND($D20="Serviço",AX$12&lt;&gt;0,$H20&gt;0,OR(AUTOEVENTO&lt;&gt;"manual",$M20&lt;&gt;1)),ROUND(OFFSET($P20,0,AX$13),15-13*#REF!)/$H20*OFFSET(#REF!,ROW(AX20)-ROW(AX$15),0),0)</f>
        <v>#REF!</v>
      </c>
      <c r="AY20" s="83" t="e">
        <f ca="1">IF(AND($D20="Serviço",AY$12&lt;&gt;0,$H20&gt;0,OR(AUTOEVENTO&lt;&gt;"manual",$M20&lt;&gt;1)),ROUND(OFFSET($P20,0,AY$13),15-13*#REF!)/$H20*OFFSET(#REF!,ROW(AY20)-ROW(AY$15),0),0)</f>
        <v>#REF!</v>
      </c>
      <c r="AZ20" s="83" t="e">
        <f ca="1">IF(AND($D20="Serviço",AZ$12&lt;&gt;0,$H20&gt;0,OR(AUTOEVENTO&lt;&gt;"manual",$M20&lt;&gt;1)),ROUND(OFFSET($P20,0,AZ$13),15-13*#REF!)/$H20*OFFSET(#REF!,ROW(AZ20)-ROW(AZ$15),0),0)</f>
        <v>#REF!</v>
      </c>
      <c r="BA20" s="84" t="e">
        <f ca="1">IF(AND($D20="Serviço",BA$12&lt;&gt;0,$H20&gt;0,OR(AUTOEVENTO&lt;&gt;"manual",$M20&lt;&gt;1)),ROUND(OFFSET($P20,0,BA$13),15-13*#REF!)/$H20*OFFSET(#REF!,ROW(BA20)-ROW(BA$15),0),0)</f>
        <v>#REF!</v>
      </c>
      <c r="BC20" s="57">
        <f ca="1">IF($D20&lt;&gt;"Serviço",0,IF(AND(AUTOEVENTO="Manual",$M20=1),0,IF(OFFSET(#REF!,$M20,BC$13)="",10^12,OFFSET(#REF!,$M20,BC$13))))</f>
        <v>0</v>
      </c>
      <c r="BD20" s="57">
        <f ca="1">IF($D20&lt;&gt;"Serviço",0,IF(AND(AUTOEVENTO="Manual",$M20=1),0,IF(OFFSET(#REF!,$M20,BD$13)="",10^12,OFFSET(#REF!,$M20,BD$13))))</f>
        <v>0</v>
      </c>
      <c r="BE20" s="57">
        <f ca="1">IF($D20&lt;&gt;"Serviço",0,IF(AND(AUTOEVENTO="Manual",$M20=1),0,IF(OFFSET(#REF!,$M20,BE$13)="",10^12,OFFSET(#REF!,$M20,BE$13))))</f>
        <v>0</v>
      </c>
      <c r="BF20" s="57">
        <f ca="1">IF($D20&lt;&gt;"Serviço",0,IF(AND(AUTOEVENTO="Manual",$M20=1),0,IF(OFFSET(#REF!,$M20,BF$13)="",10^12,OFFSET(#REF!,$M20,BF$13))))</f>
        <v>0</v>
      </c>
      <c r="BG20" s="57">
        <f ca="1">IF($D20&lt;&gt;"Serviço",0,IF(AND(AUTOEVENTO="Manual",$M20=1),0,IF(OFFSET(#REF!,$M20,BG$13)="",10^12,OFFSET(#REF!,$M20,BG$13))))</f>
        <v>0</v>
      </c>
      <c r="BH20" s="57">
        <f ca="1">IF($D20&lt;&gt;"Serviço",0,IF(AND(AUTOEVENTO="Manual",$M20=1),0,IF(OFFSET(#REF!,$M20,BH$13)="",10^12,OFFSET(#REF!,$M20,BH$13))))</f>
        <v>0</v>
      </c>
      <c r="BI20" s="57">
        <f ca="1">IF($D20&lt;&gt;"Serviço",0,IF(AND(AUTOEVENTO="Manual",$M20=1),0,IF(OFFSET(#REF!,$M20,BI$13)="",10^12,OFFSET(#REF!,$M20,BI$13))))</f>
        <v>0</v>
      </c>
      <c r="BJ20" s="57">
        <f ca="1">IF($D20&lt;&gt;"Serviço",0,IF(AND(AUTOEVENTO="Manual",$M20=1),0,IF(OFFSET(#REF!,$M20,BJ$13)="",10^12,OFFSET(#REF!,$M20,BJ$13))))</f>
        <v>0</v>
      </c>
      <c r="BK20" s="57">
        <f ca="1">IF($D20&lt;&gt;"Serviço",0,IF(AND(AUTOEVENTO="Manual",$M20=1),0,IF(OFFSET(#REF!,$M20,BK$13)="",10^12,OFFSET(#REF!,$M20,BK$13))))</f>
        <v>0</v>
      </c>
      <c r="BL20" s="57">
        <f ca="1">IF($D20&lt;&gt;"Serviço",0,IF(AND(AUTOEVENTO="Manual",$M20=1),0,IF(OFFSET(#REF!,$M20,BL$13)="",10^12,OFFSET(#REF!,$M20,BL$13))))</f>
        <v>0</v>
      </c>
      <c r="BM20" s="57">
        <f ca="1">IF($D20&lt;&gt;"Serviço",0,IF(AND(AUTOEVENTO="Manual",$M20=1),0,IF(OFFSET(#REF!,$M20,BM$13)="",10^12,OFFSET(#REF!,$M20,BM$13))))</f>
        <v>0</v>
      </c>
      <c r="BN20" s="57">
        <f ca="1">IF($D20&lt;&gt;"Serviço",0,IF(AND(AUTOEVENTO="Manual",$M20=1),0,IF(OFFSET(#REF!,$M20,BN$13)="",10^12,OFFSET(#REF!,$M20,BN$13))))</f>
        <v>0</v>
      </c>
      <c r="BO20" s="57">
        <f ca="1">IF($D20&lt;&gt;"Serviço",0,IF(AND(AUTOEVENTO="Manual",$M20=1),0,IF(OFFSET(#REF!,$M20,BO$13)="",10^12,OFFSET(#REF!,$M20,BO$13))))</f>
        <v>0</v>
      </c>
      <c r="BP20" s="57">
        <f ca="1">IF($D20&lt;&gt;"Serviço",0,IF(AND(AUTOEVENTO="Manual",$M20=1),0,IF(OFFSET(#REF!,$M20,BP$13)="",10^12,OFFSET(#REF!,$M20,BP$13))))</f>
        <v>0</v>
      </c>
      <c r="BQ20" s="57">
        <f ca="1">IF($D20&lt;&gt;"Serviço",0,IF(AND(AUTOEVENTO="Manual",$M20=1),0,IF(OFFSET(#REF!,$M20,BQ$13)="",10^12,OFFSET(#REF!,$M20,BQ$13))))</f>
        <v>0</v>
      </c>
      <c r="BR20" s="57">
        <f ca="1">IF($D20&lt;&gt;"Serviço",0,IF(AND(AUTOEVENTO="Manual",$M20=1),0,IF(OFFSET(#REF!,$M20,BR$13)="",10^12,OFFSET(#REF!,$M20,BR$13))))</f>
        <v>0</v>
      </c>
      <c r="BS20" s="57">
        <f ca="1">IF($D20&lt;&gt;"Serviço",0,IF(AND(AUTOEVENTO="Manual",$M20=1),0,IF(OFFSET(#REF!,$M20,BS$13)="",10^12,OFFSET(#REF!,$M20,BS$13))))</f>
        <v>0</v>
      </c>
      <c r="BT20" s="57">
        <f ca="1">IF($D20&lt;&gt;"Serviço",0,IF(AND(AUTOEVENTO="Manual",$M20=1),0,IF(OFFSET(#REF!,$M20,BT$13)="",10^12,OFFSET(#REF!,$M20,BT$13))))</f>
        <v>0</v>
      </c>
      <c r="BV20" s="58">
        <f ca="1">IF($D20&lt;&gt;"Serviço",0,IF(OR(AND(AUTOEVENTO="Manual",$M20=1),$M20&gt;(ROW(PLE.lastrow)-ROW(PLE.firstrow))),0,IF(OFFSET(#REF!,$M20,BV$13)="",10^12,OFFSET(#REF!,$M20,BV$13))))</f>
        <v>0</v>
      </c>
      <c r="BW20" s="58">
        <f ca="1">IF($D20&lt;&gt;"Serviço",0,IF(OR(AND(AUTOEVENTO="Manual",$M20=1),$M20&gt;(ROW(PLE.lastrow)-ROW(PLE.firstrow))),0,IF(OFFSET(#REF!,$M20,BW$13)="",10^12,OFFSET(#REF!,$M20,BW$13))))</f>
        <v>0</v>
      </c>
      <c r="BX20" s="58">
        <f ca="1">IF($D20&lt;&gt;"Serviço",0,IF(OR(AND(AUTOEVENTO="Manual",$M20=1),$M20&gt;(ROW(PLE.lastrow)-ROW(PLE.firstrow))),0,IF(OFFSET(#REF!,$M20,BX$13)="",10^12,OFFSET(#REF!,$M20,BX$13))))</f>
        <v>0</v>
      </c>
      <c r="BY20" s="58">
        <f ca="1">IF($D20&lt;&gt;"Serviço",0,IF(OR(AND(AUTOEVENTO="Manual",$M20=1),$M20&gt;(ROW(PLE.lastrow)-ROW(PLE.firstrow))),0,IF(OFFSET(#REF!,$M20,BY$13)="",10^12,OFFSET(#REF!,$M20,BY$13))))</f>
        <v>0</v>
      </c>
      <c r="BZ20" s="58">
        <f ca="1">IF($D20&lt;&gt;"Serviço",0,IF(OR(AND(AUTOEVENTO="Manual",$M20=1),$M20&gt;(ROW(PLE.lastrow)-ROW(PLE.firstrow))),0,IF(OFFSET(#REF!,$M20,BZ$13)="",10^12,OFFSET(#REF!,$M20,BZ$13))))</f>
        <v>0</v>
      </c>
      <c r="CA20" s="58">
        <f ca="1">IF($D20&lt;&gt;"Serviço",0,IF(OR(AND(AUTOEVENTO="Manual",$M20=1),$M20&gt;(ROW(PLE.lastrow)-ROW(PLE.firstrow))),0,IF(OFFSET(#REF!,$M20,CA$13)="",10^12,OFFSET(#REF!,$M20,CA$13))))</f>
        <v>0</v>
      </c>
      <c r="CB20" s="58">
        <f ca="1">IF($D20&lt;&gt;"Serviço",0,IF(OR(AND(AUTOEVENTO="Manual",$M20=1),$M20&gt;(ROW(PLE.lastrow)-ROW(PLE.firstrow))),0,IF(OFFSET(#REF!,$M20,CB$13)="",10^12,OFFSET(#REF!,$M20,CB$13))))</f>
        <v>0</v>
      </c>
      <c r="CC20" s="58">
        <f ca="1">IF($D20&lt;&gt;"Serviço",0,IF(OR(AND(AUTOEVENTO="Manual",$M20=1),$M20&gt;(ROW(PLE.lastrow)-ROW(PLE.firstrow))),0,IF(OFFSET(#REF!,$M20,CC$13)="",10^12,OFFSET(#REF!,$M20,CC$13))))</f>
        <v>0</v>
      </c>
      <c r="CD20" s="58">
        <f ca="1">IF($D20&lt;&gt;"Serviço",0,IF(OR(AND(AUTOEVENTO="Manual",$M20=1),$M20&gt;(ROW(PLE.lastrow)-ROW(PLE.firstrow))),0,IF(OFFSET(#REF!,$M20,CD$13)="",10^12,OFFSET(#REF!,$M20,CD$13))))</f>
        <v>0</v>
      </c>
      <c r="CE20" s="58">
        <f ca="1">IF($D20&lt;&gt;"Serviço",0,IF(OR(AND(AUTOEVENTO="Manual",$M20=1),$M20&gt;(ROW(PLE.lastrow)-ROW(PLE.firstrow))),0,IF(OFFSET(#REF!,$M20,CE$13)="",10^12,OFFSET(#REF!,$M20,CE$13))))</f>
        <v>0</v>
      </c>
      <c r="CF20" s="58">
        <f ca="1">IF($D20&lt;&gt;"Serviço",0,IF(OR(AND(AUTOEVENTO="Manual",$M20=1),$M20&gt;(ROW(PLE.lastrow)-ROW(PLE.firstrow))),0,IF(OFFSET(#REF!,$M20,CF$13)="",10^12,OFFSET(#REF!,$M20,CF$13))))</f>
        <v>0</v>
      </c>
      <c r="CG20" s="58">
        <f ca="1">IF($D20&lt;&gt;"Serviço",0,IF(OR(AND(AUTOEVENTO="Manual",$M20=1),$M20&gt;(ROW(PLE.lastrow)-ROW(PLE.firstrow))),0,IF(OFFSET(#REF!,$M20,CG$13)="",10^12,OFFSET(#REF!,$M20,CG$13))))</f>
        <v>0</v>
      </c>
      <c r="CH20" s="58">
        <f ca="1">IF($D20&lt;&gt;"Serviço",0,IF(OR(AND(AUTOEVENTO="Manual",$M20=1),$M20&gt;(ROW(PLE.lastrow)-ROW(PLE.firstrow))),0,IF(OFFSET(#REF!,$M20,CH$13)="",10^12,OFFSET(#REF!,$M20,CH$13))))</f>
        <v>0</v>
      </c>
      <c r="CI20" s="58">
        <f ca="1">IF($D20&lt;&gt;"Serviço",0,IF(OR(AND(AUTOEVENTO="Manual",$M20=1),$M20&gt;(ROW(PLE.lastrow)-ROW(PLE.firstrow))),0,IF(OFFSET(#REF!,$M20,CI$13)="",10^12,OFFSET(#REF!,$M20,CI$13))))</f>
        <v>0</v>
      </c>
      <c r="CJ20" s="58">
        <f ca="1">IF($D20&lt;&gt;"Serviço",0,IF(OR(AND(AUTOEVENTO="Manual",$M20=1),$M20&gt;(ROW(PLE.lastrow)-ROW(PLE.firstrow))),0,IF(OFFSET(#REF!,$M20,CJ$13)="",10^12,OFFSET(#REF!,$M20,CJ$13))))</f>
        <v>0</v>
      </c>
      <c r="CK20" s="58">
        <f ca="1">IF($D20&lt;&gt;"Serviço",0,IF(OR(AND(AUTOEVENTO="Manual",$M20=1),$M20&gt;(ROW(PLE.lastrow)-ROW(PLE.firstrow))),0,IF(OFFSET(#REF!,$M20,CK$13)="",10^12,OFFSET(#REF!,$M20,CK$13))))</f>
        <v>0</v>
      </c>
      <c r="CL20" s="58">
        <f ca="1">IF($D20&lt;&gt;"Serviço",0,IF(OR(AND(AUTOEVENTO="Manual",$M20=1),$M20&gt;(ROW(PLE.lastrow)-ROW(PLE.firstrow))),0,IF(OFFSET(#REF!,$M20,CL$13)="",10^12,OFFSET(#REF!,$M20,CL$13))))</f>
        <v>0</v>
      </c>
      <c r="CM20" s="58">
        <f ca="1">IF($D20&lt;&gt;"Serviço",0,IF(OR(AND(AUTOEVENTO="Manual",$M20=1),$M20&gt;(ROW(PLE.lastrow)-ROW(PLE.firstrow))),0,IF(OFFSET(#REF!,$M20,CM$13)="",10^12,OFFSET(#REF!,$M20,CM$13))))</f>
        <v>0</v>
      </c>
    </row>
    <row r="21" spans="1:91" ht="12.75">
      <c r="A21" s="1" t="e">
        <f ca="1" t="shared" si="7"/>
        <v>#REF!</v>
      </c>
      <c r="B21" s="1" t="e">
        <f ca="1">OFFSET(#REF!,ROW(B21)-ROW(B$15),0)</f>
        <v>#REF!</v>
      </c>
      <c r="C21" s="1" t="s">
        <v>22</v>
      </c>
      <c r="D21" s="13" t="s">
        <v>15</v>
      </c>
      <c r="E21" s="47" t="s">
        <v>83</v>
      </c>
      <c r="F21" s="48" t="s">
        <v>84</v>
      </c>
      <c r="G21" s="49" t="s">
        <v>85</v>
      </c>
      <c r="H21" s="14">
        <v>1.0000000000000002</v>
      </c>
      <c r="I21" s="89" t="s">
        <v>49</v>
      </c>
      <c r="K21" s="50" t="s">
        <v>70</v>
      </c>
      <c r="L21" s="51" t="s">
        <v>27</v>
      </c>
      <c r="M21" s="52" t="e">
        <f ca="1">IF($D21&lt;&gt;"Serviço","",IF(AUTOEVENTO="manual",$A21,IF(ISERROR(MATCH($A21,$A$15:OFFSET($A21,-1,0),0)),MAX($M$15:OFFSET(M21,-1,0))+1,INDEX($M$15:OFFSET(M21,-1,0),MATCH($A21,$A$15:OFFSET($A21,-1,0),0)))))</f>
        <v>#REF!</v>
      </c>
      <c r="N21" s="53" t="s">
        <v>36</v>
      </c>
      <c r="O21" s="54"/>
      <c r="Q21" s="54"/>
      <c r="R21" s="55">
        <v>0.13</v>
      </c>
      <c r="S21" s="55">
        <v>0.2</v>
      </c>
      <c r="T21" s="55">
        <v>0.06</v>
      </c>
      <c r="U21" s="55">
        <v>0.08</v>
      </c>
      <c r="V21" s="55">
        <v>0.06</v>
      </c>
      <c r="W21" s="55">
        <v>0.06</v>
      </c>
      <c r="X21" s="55">
        <v>0.1</v>
      </c>
      <c r="Y21" s="55">
        <v>0.05</v>
      </c>
      <c r="Z21" s="55">
        <v>0.05</v>
      </c>
      <c r="AA21" s="55">
        <v>0.09</v>
      </c>
      <c r="AB21" s="55">
        <v>0.05</v>
      </c>
      <c r="AC21" s="55">
        <v>0.07</v>
      </c>
      <c r="AD21" s="55"/>
      <c r="AE21" s="55"/>
      <c r="AF21" s="55"/>
      <c r="AG21" s="55"/>
      <c r="AH21" s="56"/>
      <c r="AJ21" s="82" t="e">
        <f ca="1">IF(AND($D21="Serviço",AJ$12&lt;&gt;0,$H21&gt;0,OR(AUTOEVENTO&lt;&gt;"manual",$M21&lt;&gt;1)),ROUND(OFFSET($P21,0,AJ$13),15-13*#REF!)/$H21*OFFSET(#REF!,ROW(AJ21)-ROW(AJ$15),0),0)</f>
        <v>#REF!</v>
      </c>
      <c r="AK21" s="83" t="e">
        <f ca="1">IF(AND($D21="Serviço",AK$12&lt;&gt;0,$H21&gt;0,OR(AUTOEVENTO&lt;&gt;"manual",$M21&lt;&gt;1)),ROUND(OFFSET($P21,0,AK$13),15-13*#REF!)/$H21*OFFSET(#REF!,ROW(AK21)-ROW(AK$15),0),0)</f>
        <v>#REF!</v>
      </c>
      <c r="AL21" s="83" t="e">
        <f ca="1">IF(AND($D21="Serviço",AL$12&lt;&gt;0,$H21&gt;0,OR(AUTOEVENTO&lt;&gt;"manual",$M21&lt;&gt;1)),ROUND(OFFSET($P21,0,AL$13),15-13*#REF!)/$H21*OFFSET(#REF!,ROW(AL21)-ROW(AL$15),0),0)</f>
        <v>#REF!</v>
      </c>
      <c r="AM21" s="83" t="e">
        <f ca="1">IF(AND($D21="Serviço",AM$12&lt;&gt;0,$H21&gt;0,OR(AUTOEVENTO&lt;&gt;"manual",$M21&lt;&gt;1)),ROUND(OFFSET($P21,0,AM$13),15-13*#REF!)/$H21*OFFSET(#REF!,ROW(AM21)-ROW(AM$15),0),0)</f>
        <v>#REF!</v>
      </c>
      <c r="AN21" s="83" t="e">
        <f ca="1">IF(AND($D21="Serviço",AN$12&lt;&gt;0,$H21&gt;0,OR(AUTOEVENTO&lt;&gt;"manual",$M21&lt;&gt;1)),ROUND(OFFSET($P21,0,AN$13),15-13*#REF!)/$H21*OFFSET(#REF!,ROW(AN21)-ROW(AN$15),0),0)</f>
        <v>#REF!</v>
      </c>
      <c r="AO21" s="83" t="e">
        <f ca="1">IF(AND($D21="Serviço",AO$12&lt;&gt;0,$H21&gt;0,OR(AUTOEVENTO&lt;&gt;"manual",$M21&lt;&gt;1)),ROUND(OFFSET($P21,0,AO$13),15-13*#REF!)/$H21*OFFSET(#REF!,ROW(AO21)-ROW(AO$15),0),0)</f>
        <v>#REF!</v>
      </c>
      <c r="AP21" s="83" t="e">
        <f ca="1">IF(AND($D21="Serviço",AP$12&lt;&gt;0,$H21&gt;0,OR(AUTOEVENTO&lt;&gt;"manual",$M21&lt;&gt;1)),ROUND(OFFSET($P21,0,AP$13),15-13*#REF!)/$H21*OFFSET(#REF!,ROW(AP21)-ROW(AP$15),0),0)</f>
        <v>#REF!</v>
      </c>
      <c r="AQ21" s="83" t="e">
        <f ca="1">IF(AND($D21="Serviço",AQ$12&lt;&gt;0,$H21&gt;0,OR(AUTOEVENTO&lt;&gt;"manual",$M21&lt;&gt;1)),ROUND(OFFSET($P21,0,AQ$13),15-13*#REF!)/$H21*OFFSET(#REF!,ROW(AQ21)-ROW(AQ$15),0),0)</f>
        <v>#REF!</v>
      </c>
      <c r="AR21" s="83" t="e">
        <f ca="1">IF(AND($D21="Serviço",AR$12&lt;&gt;0,$H21&gt;0,OR(AUTOEVENTO&lt;&gt;"manual",$M21&lt;&gt;1)),ROUND(OFFSET($P21,0,AR$13),15-13*#REF!)/$H21*OFFSET(#REF!,ROW(AR21)-ROW(AR$15),0),0)</f>
        <v>#REF!</v>
      </c>
      <c r="AS21" s="84" t="e">
        <f ca="1">IF(AND($D21="Serviço",AS$12&lt;&gt;0,$H21&gt;0,OR(AUTOEVENTO&lt;&gt;"manual",$M21&lt;&gt;1)),ROUND(OFFSET($P21,0,AS$13),15-13*#REF!)/$H21*OFFSET(#REF!,ROW(AS21)-ROW(AS$15),0),0)</f>
        <v>#REF!</v>
      </c>
      <c r="AT21" s="83" t="e">
        <f ca="1">IF(AND($D21="Serviço",AT$12&lt;&gt;0,$H21&gt;0,OR(AUTOEVENTO&lt;&gt;"manual",$M21&lt;&gt;1)),ROUND(OFFSET($P21,0,AT$13),15-13*#REF!)/$H21*OFFSET(#REF!,ROW(AT21)-ROW(AT$15),0),0)</f>
        <v>#REF!</v>
      </c>
      <c r="AU21" s="83" t="e">
        <f ca="1">IF(AND($D21="Serviço",AU$12&lt;&gt;0,$H21&gt;0,OR(AUTOEVENTO&lt;&gt;"manual",$M21&lt;&gt;1)),ROUND(OFFSET($P21,0,AU$13),15-13*#REF!)/$H21*OFFSET(#REF!,ROW(AU21)-ROW(AU$15),0),0)</f>
        <v>#REF!</v>
      </c>
      <c r="AV21" s="83" t="e">
        <f ca="1">IF(AND($D21="Serviço",AV$12&lt;&gt;0,$H21&gt;0,OR(AUTOEVENTO&lt;&gt;"manual",$M21&lt;&gt;1)),ROUND(OFFSET($P21,0,AV$13),15-13*#REF!)/$H21*OFFSET(#REF!,ROW(AV21)-ROW(AV$15),0),0)</f>
        <v>#REF!</v>
      </c>
      <c r="AW21" s="83" t="e">
        <f ca="1">IF(AND($D21="Serviço",AW$12&lt;&gt;0,$H21&gt;0,OR(AUTOEVENTO&lt;&gt;"manual",$M21&lt;&gt;1)),ROUND(OFFSET($P21,0,AW$13),15-13*#REF!)/$H21*OFFSET(#REF!,ROW(AW21)-ROW(AW$15),0),0)</f>
        <v>#REF!</v>
      </c>
      <c r="AX21" s="83" t="e">
        <f ca="1">IF(AND($D21="Serviço",AX$12&lt;&gt;0,$H21&gt;0,OR(AUTOEVENTO&lt;&gt;"manual",$M21&lt;&gt;1)),ROUND(OFFSET($P21,0,AX$13),15-13*#REF!)/$H21*OFFSET(#REF!,ROW(AX21)-ROW(AX$15),0),0)</f>
        <v>#REF!</v>
      </c>
      <c r="AY21" s="83" t="e">
        <f ca="1">IF(AND($D21="Serviço",AY$12&lt;&gt;0,$H21&gt;0,OR(AUTOEVENTO&lt;&gt;"manual",$M21&lt;&gt;1)),ROUND(OFFSET($P21,0,AY$13),15-13*#REF!)/$H21*OFFSET(#REF!,ROW(AY21)-ROW(AY$15),0),0)</f>
        <v>#REF!</v>
      </c>
      <c r="AZ21" s="83" t="e">
        <f ca="1">IF(AND($D21="Serviço",AZ$12&lt;&gt;0,$H21&gt;0,OR(AUTOEVENTO&lt;&gt;"manual",$M21&lt;&gt;1)),ROUND(OFFSET($P21,0,AZ$13),15-13*#REF!)/$H21*OFFSET(#REF!,ROW(AZ21)-ROW(AZ$15),0),0)</f>
        <v>#REF!</v>
      </c>
      <c r="BA21" s="84" t="e">
        <f ca="1">IF(AND($D21="Serviço",BA$12&lt;&gt;0,$H21&gt;0,OR(AUTOEVENTO&lt;&gt;"manual",$M21&lt;&gt;1)),ROUND(OFFSET($P21,0,BA$13),15-13*#REF!)/$H21*OFFSET(#REF!,ROW(BA21)-ROW(BA$15),0),0)</f>
        <v>#REF!</v>
      </c>
      <c r="BC21" s="57" t="e">
        <f ca="1">IF($D21&lt;&gt;"Serviço",0,IF(AND(AUTOEVENTO="Manual",$M21=1),0,IF(OFFSET(#REF!,$M21,BC$13)="",10^12,OFFSET(#REF!,$M21,BC$13))))</f>
        <v>#REF!</v>
      </c>
      <c r="BD21" s="57" t="e">
        <f ca="1">IF($D21&lt;&gt;"Serviço",0,IF(AND(AUTOEVENTO="Manual",$M21=1),0,IF(OFFSET(#REF!,$M21,BD$13)="",10^12,OFFSET(#REF!,$M21,BD$13))))</f>
        <v>#REF!</v>
      </c>
      <c r="BE21" s="57" t="e">
        <f ca="1">IF($D21&lt;&gt;"Serviço",0,IF(AND(AUTOEVENTO="Manual",$M21=1),0,IF(OFFSET(#REF!,$M21,BE$13)="",10^12,OFFSET(#REF!,$M21,BE$13))))</f>
        <v>#REF!</v>
      </c>
      <c r="BF21" s="57" t="e">
        <f ca="1">IF($D21&lt;&gt;"Serviço",0,IF(AND(AUTOEVENTO="Manual",$M21=1),0,IF(OFFSET(#REF!,$M21,BF$13)="",10^12,OFFSET(#REF!,$M21,BF$13))))</f>
        <v>#REF!</v>
      </c>
      <c r="BG21" s="57" t="e">
        <f ca="1">IF($D21&lt;&gt;"Serviço",0,IF(AND(AUTOEVENTO="Manual",$M21=1),0,IF(OFFSET(#REF!,$M21,BG$13)="",10^12,OFFSET(#REF!,$M21,BG$13))))</f>
        <v>#REF!</v>
      </c>
      <c r="BH21" s="57" t="e">
        <f ca="1">IF($D21&lt;&gt;"Serviço",0,IF(AND(AUTOEVENTO="Manual",$M21=1),0,IF(OFFSET(#REF!,$M21,BH$13)="",10^12,OFFSET(#REF!,$M21,BH$13))))</f>
        <v>#REF!</v>
      </c>
      <c r="BI21" s="57" t="e">
        <f ca="1">IF($D21&lt;&gt;"Serviço",0,IF(AND(AUTOEVENTO="Manual",$M21=1),0,IF(OFFSET(#REF!,$M21,BI$13)="",10^12,OFFSET(#REF!,$M21,BI$13))))</f>
        <v>#REF!</v>
      </c>
      <c r="BJ21" s="57" t="e">
        <f ca="1">IF($D21&lt;&gt;"Serviço",0,IF(AND(AUTOEVENTO="Manual",$M21=1),0,IF(OFFSET(#REF!,$M21,BJ$13)="",10^12,OFFSET(#REF!,$M21,BJ$13))))</f>
        <v>#REF!</v>
      </c>
      <c r="BK21" s="57" t="e">
        <f ca="1">IF($D21&lt;&gt;"Serviço",0,IF(AND(AUTOEVENTO="Manual",$M21=1),0,IF(OFFSET(#REF!,$M21,BK$13)="",10^12,OFFSET(#REF!,$M21,BK$13))))</f>
        <v>#REF!</v>
      </c>
      <c r="BL21" s="57" t="e">
        <f ca="1">IF($D21&lt;&gt;"Serviço",0,IF(AND(AUTOEVENTO="Manual",$M21=1),0,IF(OFFSET(#REF!,$M21,BL$13)="",10^12,OFFSET(#REF!,$M21,BL$13))))</f>
        <v>#REF!</v>
      </c>
      <c r="BM21" s="57" t="e">
        <f ca="1">IF($D21&lt;&gt;"Serviço",0,IF(AND(AUTOEVENTO="Manual",$M21=1),0,IF(OFFSET(#REF!,$M21,BM$13)="",10^12,OFFSET(#REF!,$M21,BM$13))))</f>
        <v>#REF!</v>
      </c>
      <c r="BN21" s="57" t="e">
        <f ca="1">IF($D21&lt;&gt;"Serviço",0,IF(AND(AUTOEVENTO="Manual",$M21=1),0,IF(OFFSET(#REF!,$M21,BN$13)="",10^12,OFFSET(#REF!,$M21,BN$13))))</f>
        <v>#REF!</v>
      </c>
      <c r="BO21" s="57" t="e">
        <f ca="1">IF($D21&lt;&gt;"Serviço",0,IF(AND(AUTOEVENTO="Manual",$M21=1),0,IF(OFFSET(#REF!,$M21,BO$13)="",10^12,OFFSET(#REF!,$M21,BO$13))))</f>
        <v>#REF!</v>
      </c>
      <c r="BP21" s="57" t="e">
        <f ca="1">IF($D21&lt;&gt;"Serviço",0,IF(AND(AUTOEVENTO="Manual",$M21=1),0,IF(OFFSET(#REF!,$M21,BP$13)="",10^12,OFFSET(#REF!,$M21,BP$13))))</f>
        <v>#REF!</v>
      </c>
      <c r="BQ21" s="57" t="e">
        <f ca="1">IF($D21&lt;&gt;"Serviço",0,IF(AND(AUTOEVENTO="Manual",$M21=1),0,IF(OFFSET(#REF!,$M21,BQ$13)="",10^12,OFFSET(#REF!,$M21,BQ$13))))</f>
        <v>#REF!</v>
      </c>
      <c r="BR21" s="57" t="e">
        <f ca="1">IF($D21&lt;&gt;"Serviço",0,IF(AND(AUTOEVENTO="Manual",$M21=1),0,IF(OFFSET(#REF!,$M21,BR$13)="",10^12,OFFSET(#REF!,$M21,BR$13))))</f>
        <v>#REF!</v>
      </c>
      <c r="BS21" s="57" t="e">
        <f ca="1">IF($D21&lt;&gt;"Serviço",0,IF(AND(AUTOEVENTO="Manual",$M21=1),0,IF(OFFSET(#REF!,$M21,BS$13)="",10^12,OFFSET(#REF!,$M21,BS$13))))</f>
        <v>#REF!</v>
      </c>
      <c r="BT21" s="57" t="e">
        <f ca="1">IF($D21&lt;&gt;"Serviço",0,IF(AND(AUTOEVENTO="Manual",$M21=1),0,IF(OFFSET(#REF!,$M21,BT$13)="",10^12,OFFSET(#REF!,$M21,BT$13))))</f>
        <v>#REF!</v>
      </c>
      <c r="BV21" s="58" t="e">
        <f ca="1">IF($D21&lt;&gt;"Serviço",0,IF(OR(AND(AUTOEVENTO="Manual",$M21=1),$M21&gt;(ROW(PLE.lastrow)-ROW(PLE.firstrow))),0,IF(OFFSET(#REF!,$M21,BV$13)="",10^12,OFFSET(#REF!,$M21,BV$13))))</f>
        <v>#REF!</v>
      </c>
      <c r="BW21" s="58" t="e">
        <f ca="1">IF($D21&lt;&gt;"Serviço",0,IF(OR(AND(AUTOEVENTO="Manual",$M21=1),$M21&gt;(ROW(PLE.lastrow)-ROW(PLE.firstrow))),0,IF(OFFSET(#REF!,$M21,BW$13)="",10^12,OFFSET(#REF!,$M21,BW$13))))</f>
        <v>#REF!</v>
      </c>
      <c r="BX21" s="58" t="e">
        <f ca="1">IF($D21&lt;&gt;"Serviço",0,IF(OR(AND(AUTOEVENTO="Manual",$M21=1),$M21&gt;(ROW(PLE.lastrow)-ROW(PLE.firstrow))),0,IF(OFFSET(#REF!,$M21,BX$13)="",10^12,OFFSET(#REF!,$M21,BX$13))))</f>
        <v>#REF!</v>
      </c>
      <c r="BY21" s="58" t="e">
        <f ca="1">IF($D21&lt;&gt;"Serviço",0,IF(OR(AND(AUTOEVENTO="Manual",$M21=1),$M21&gt;(ROW(PLE.lastrow)-ROW(PLE.firstrow))),0,IF(OFFSET(#REF!,$M21,BY$13)="",10^12,OFFSET(#REF!,$M21,BY$13))))</f>
        <v>#REF!</v>
      </c>
      <c r="BZ21" s="58" t="e">
        <f ca="1">IF($D21&lt;&gt;"Serviço",0,IF(OR(AND(AUTOEVENTO="Manual",$M21=1),$M21&gt;(ROW(PLE.lastrow)-ROW(PLE.firstrow))),0,IF(OFFSET(#REF!,$M21,BZ$13)="",10^12,OFFSET(#REF!,$M21,BZ$13))))</f>
        <v>#REF!</v>
      </c>
      <c r="CA21" s="58" t="e">
        <f ca="1">IF($D21&lt;&gt;"Serviço",0,IF(OR(AND(AUTOEVENTO="Manual",$M21=1),$M21&gt;(ROW(PLE.lastrow)-ROW(PLE.firstrow))),0,IF(OFFSET(#REF!,$M21,CA$13)="",10^12,OFFSET(#REF!,$M21,CA$13))))</f>
        <v>#REF!</v>
      </c>
      <c r="CB21" s="58" t="e">
        <f ca="1">IF($D21&lt;&gt;"Serviço",0,IF(OR(AND(AUTOEVENTO="Manual",$M21=1),$M21&gt;(ROW(PLE.lastrow)-ROW(PLE.firstrow))),0,IF(OFFSET(#REF!,$M21,CB$13)="",10^12,OFFSET(#REF!,$M21,CB$13))))</f>
        <v>#REF!</v>
      </c>
      <c r="CC21" s="58" t="e">
        <f ca="1">IF($D21&lt;&gt;"Serviço",0,IF(OR(AND(AUTOEVENTO="Manual",$M21=1),$M21&gt;(ROW(PLE.lastrow)-ROW(PLE.firstrow))),0,IF(OFFSET(#REF!,$M21,CC$13)="",10^12,OFFSET(#REF!,$M21,CC$13))))</f>
        <v>#REF!</v>
      </c>
      <c r="CD21" s="58" t="e">
        <f ca="1">IF($D21&lt;&gt;"Serviço",0,IF(OR(AND(AUTOEVENTO="Manual",$M21=1),$M21&gt;(ROW(PLE.lastrow)-ROW(PLE.firstrow))),0,IF(OFFSET(#REF!,$M21,CD$13)="",10^12,OFFSET(#REF!,$M21,CD$13))))</f>
        <v>#REF!</v>
      </c>
      <c r="CE21" s="58" t="e">
        <f ca="1">IF($D21&lt;&gt;"Serviço",0,IF(OR(AND(AUTOEVENTO="Manual",$M21=1),$M21&gt;(ROW(PLE.lastrow)-ROW(PLE.firstrow))),0,IF(OFFSET(#REF!,$M21,CE$13)="",10^12,OFFSET(#REF!,$M21,CE$13))))</f>
        <v>#REF!</v>
      </c>
      <c r="CF21" s="58" t="e">
        <f ca="1">IF($D21&lt;&gt;"Serviço",0,IF(OR(AND(AUTOEVENTO="Manual",$M21=1),$M21&gt;(ROW(PLE.lastrow)-ROW(PLE.firstrow))),0,IF(OFFSET(#REF!,$M21,CF$13)="",10^12,OFFSET(#REF!,$M21,CF$13))))</f>
        <v>#REF!</v>
      </c>
      <c r="CG21" s="58" t="e">
        <f ca="1">IF($D21&lt;&gt;"Serviço",0,IF(OR(AND(AUTOEVENTO="Manual",$M21=1),$M21&gt;(ROW(PLE.lastrow)-ROW(PLE.firstrow))),0,IF(OFFSET(#REF!,$M21,CG$13)="",10^12,OFFSET(#REF!,$M21,CG$13))))</f>
        <v>#REF!</v>
      </c>
      <c r="CH21" s="58" t="e">
        <f ca="1">IF($D21&lt;&gt;"Serviço",0,IF(OR(AND(AUTOEVENTO="Manual",$M21=1),$M21&gt;(ROW(PLE.lastrow)-ROW(PLE.firstrow))),0,IF(OFFSET(#REF!,$M21,CH$13)="",10^12,OFFSET(#REF!,$M21,CH$13))))</f>
        <v>#REF!</v>
      </c>
      <c r="CI21" s="58" t="e">
        <f ca="1">IF($D21&lt;&gt;"Serviço",0,IF(OR(AND(AUTOEVENTO="Manual",$M21=1),$M21&gt;(ROW(PLE.lastrow)-ROW(PLE.firstrow))),0,IF(OFFSET(#REF!,$M21,CI$13)="",10^12,OFFSET(#REF!,$M21,CI$13))))</f>
        <v>#REF!</v>
      </c>
      <c r="CJ21" s="58" t="e">
        <f ca="1">IF($D21&lt;&gt;"Serviço",0,IF(OR(AND(AUTOEVENTO="Manual",$M21=1),$M21&gt;(ROW(PLE.lastrow)-ROW(PLE.firstrow))),0,IF(OFFSET(#REF!,$M21,CJ$13)="",10^12,OFFSET(#REF!,$M21,CJ$13))))</f>
        <v>#REF!</v>
      </c>
      <c r="CK21" s="58" t="e">
        <f ca="1">IF($D21&lt;&gt;"Serviço",0,IF(OR(AND(AUTOEVENTO="Manual",$M21=1),$M21&gt;(ROW(PLE.lastrow)-ROW(PLE.firstrow))),0,IF(OFFSET(#REF!,$M21,CK$13)="",10^12,OFFSET(#REF!,$M21,CK$13))))</f>
        <v>#REF!</v>
      </c>
      <c r="CL21" s="58" t="e">
        <f ca="1">IF($D21&lt;&gt;"Serviço",0,IF(OR(AND(AUTOEVENTO="Manual",$M21=1),$M21&gt;(ROW(PLE.lastrow)-ROW(PLE.firstrow))),0,IF(OFFSET(#REF!,$M21,CL$13)="",10^12,OFFSET(#REF!,$M21,CL$13))))</f>
        <v>#REF!</v>
      </c>
      <c r="CM21" s="58" t="e">
        <f ca="1">IF($D21&lt;&gt;"Serviço",0,IF(OR(AND(AUTOEVENTO="Manual",$M21=1),$M21&gt;(ROW(PLE.lastrow)-ROW(PLE.firstrow))),0,IF(OFFSET(#REF!,$M21,CM$13)="",10^12,OFFSET(#REF!,$M21,CM$13))))</f>
        <v>#REF!</v>
      </c>
    </row>
    <row r="22" spans="1:91" ht="12.75">
      <c r="A22" s="1" t="e">
        <f ca="1" t="shared" si="7"/>
        <v>#REF!</v>
      </c>
      <c r="B22" s="1" t="e">
        <f ca="1">OFFSET(#REF!,ROW(B22)-ROW(B$15),0)</f>
        <v>#REF!</v>
      </c>
      <c r="C22" s="1" t="s">
        <v>22</v>
      </c>
      <c r="D22" s="13" t="s">
        <v>14</v>
      </c>
      <c r="E22" s="47" t="s">
        <v>86</v>
      </c>
      <c r="F22" s="48" t="s">
        <v>52</v>
      </c>
      <c r="G22" s="49" t="s">
        <v>38</v>
      </c>
      <c r="H22" s="14">
        <v>0</v>
      </c>
      <c r="I22" s="89"/>
      <c r="K22" s="50"/>
      <c r="L22" s="51" t="s">
        <v>27</v>
      </c>
      <c r="M22" s="52">
        <f ca="1">IF($D22&lt;&gt;"Serviço","",IF(AUTOEVENTO="manual",$A22,IF(ISERROR(MATCH($A22,$A$15:OFFSET($A22,-1,0),0)),MAX($M$15:OFFSET(M22,-1,0))+1,INDEX($M$15:OFFSET(M22,-1,0),MATCH($A22,$A$15:OFFSET($A22,-1,0),0)))))</f>
      </c>
      <c r="N22" s="53" t="s">
        <v>38</v>
      </c>
      <c r="O22" s="54"/>
      <c r="Q22" s="54">
        <v>0</v>
      </c>
      <c r="R22" s="55"/>
      <c r="S22" s="55"/>
      <c r="T22" s="55"/>
      <c r="U22" s="55"/>
      <c r="V22" s="55"/>
      <c r="W22" s="55"/>
      <c r="X22" s="55"/>
      <c r="Y22" s="55"/>
      <c r="Z22" s="56"/>
      <c r="AA22" s="55"/>
      <c r="AB22" s="55"/>
      <c r="AC22" s="55"/>
      <c r="AD22" s="55"/>
      <c r="AE22" s="55"/>
      <c r="AF22" s="55"/>
      <c r="AG22" s="55"/>
      <c r="AH22" s="56"/>
      <c r="AJ22" s="82" t="e">
        <f ca="1">IF(AND($D22="Serviço",AJ$12&lt;&gt;0,$H22&gt;0,OR(AUTOEVENTO&lt;&gt;"manual",$M22&lt;&gt;1)),ROUND(OFFSET($P22,0,AJ$13),15-13*#REF!)/$H22*OFFSET(#REF!,ROW(AJ22)-ROW(AJ$15),0),0)</f>
        <v>#REF!</v>
      </c>
      <c r="AK22" s="83" t="e">
        <f ca="1">IF(AND($D22="Serviço",AK$12&lt;&gt;0,$H22&gt;0,OR(AUTOEVENTO&lt;&gt;"manual",$M22&lt;&gt;1)),ROUND(OFFSET($P22,0,AK$13),15-13*#REF!)/$H22*OFFSET(#REF!,ROW(AK22)-ROW(AK$15),0),0)</f>
        <v>#REF!</v>
      </c>
      <c r="AL22" s="83" t="e">
        <f ca="1">IF(AND($D22="Serviço",AL$12&lt;&gt;0,$H22&gt;0,OR(AUTOEVENTO&lt;&gt;"manual",$M22&lt;&gt;1)),ROUND(OFFSET($P22,0,AL$13),15-13*#REF!)/$H22*OFFSET(#REF!,ROW(AL22)-ROW(AL$15),0),0)</f>
        <v>#REF!</v>
      </c>
      <c r="AM22" s="83" t="e">
        <f ca="1">IF(AND($D22="Serviço",AM$12&lt;&gt;0,$H22&gt;0,OR(AUTOEVENTO&lt;&gt;"manual",$M22&lt;&gt;1)),ROUND(OFFSET($P22,0,AM$13),15-13*#REF!)/$H22*OFFSET(#REF!,ROW(AM22)-ROW(AM$15),0),0)</f>
        <v>#REF!</v>
      </c>
      <c r="AN22" s="83" t="e">
        <f ca="1">IF(AND($D22="Serviço",AN$12&lt;&gt;0,$H22&gt;0,OR(AUTOEVENTO&lt;&gt;"manual",$M22&lt;&gt;1)),ROUND(OFFSET($P22,0,AN$13),15-13*#REF!)/$H22*OFFSET(#REF!,ROW(AN22)-ROW(AN$15),0),0)</f>
        <v>#REF!</v>
      </c>
      <c r="AO22" s="83" t="e">
        <f ca="1">IF(AND($D22="Serviço",AO$12&lt;&gt;0,$H22&gt;0,OR(AUTOEVENTO&lt;&gt;"manual",$M22&lt;&gt;1)),ROUND(OFFSET($P22,0,AO$13),15-13*#REF!)/$H22*OFFSET(#REF!,ROW(AO22)-ROW(AO$15),0),0)</f>
        <v>#REF!</v>
      </c>
      <c r="AP22" s="83" t="e">
        <f ca="1">IF(AND($D22="Serviço",AP$12&lt;&gt;0,$H22&gt;0,OR(AUTOEVENTO&lt;&gt;"manual",$M22&lt;&gt;1)),ROUND(OFFSET($P22,0,AP$13),15-13*#REF!)/$H22*OFFSET(#REF!,ROW(AP22)-ROW(AP$15),0),0)</f>
        <v>#REF!</v>
      </c>
      <c r="AQ22" s="83" t="e">
        <f ca="1">IF(AND($D22="Serviço",AQ$12&lt;&gt;0,$H22&gt;0,OR(AUTOEVENTO&lt;&gt;"manual",$M22&lt;&gt;1)),ROUND(OFFSET($P22,0,AQ$13),15-13*#REF!)/$H22*OFFSET(#REF!,ROW(AQ22)-ROW(AQ$15),0),0)</f>
        <v>#REF!</v>
      </c>
      <c r="AR22" s="83" t="e">
        <f ca="1">IF(AND($D22="Serviço",AR$12&lt;&gt;0,$H22&gt;0,OR(AUTOEVENTO&lt;&gt;"manual",$M22&lt;&gt;1)),ROUND(OFFSET($P22,0,AR$13),15-13*#REF!)/$H22*OFFSET(#REF!,ROW(AR22)-ROW(AR$15),0),0)</f>
        <v>#REF!</v>
      </c>
      <c r="AS22" s="84" t="e">
        <f ca="1">IF(AND($D22="Serviço",AS$12&lt;&gt;0,$H22&gt;0,OR(AUTOEVENTO&lt;&gt;"manual",$M22&lt;&gt;1)),ROUND(OFFSET($P22,0,AS$13),15-13*#REF!)/$H22*OFFSET(#REF!,ROW(AS22)-ROW(AS$15),0),0)</f>
        <v>#REF!</v>
      </c>
      <c r="AT22" s="83" t="e">
        <f ca="1">IF(AND($D22="Serviço",AT$12&lt;&gt;0,$H22&gt;0,OR(AUTOEVENTO&lt;&gt;"manual",$M22&lt;&gt;1)),ROUND(OFFSET($P22,0,AT$13),15-13*#REF!)/$H22*OFFSET(#REF!,ROW(AT22)-ROW(AT$15),0),0)</f>
        <v>#REF!</v>
      </c>
      <c r="AU22" s="83" t="e">
        <f ca="1">IF(AND($D22="Serviço",AU$12&lt;&gt;0,$H22&gt;0,OR(AUTOEVENTO&lt;&gt;"manual",$M22&lt;&gt;1)),ROUND(OFFSET($P22,0,AU$13),15-13*#REF!)/$H22*OFFSET(#REF!,ROW(AU22)-ROW(AU$15),0),0)</f>
        <v>#REF!</v>
      </c>
      <c r="AV22" s="83" t="e">
        <f ca="1">IF(AND($D22="Serviço",AV$12&lt;&gt;0,$H22&gt;0,OR(AUTOEVENTO&lt;&gt;"manual",$M22&lt;&gt;1)),ROUND(OFFSET($P22,0,AV$13),15-13*#REF!)/$H22*OFFSET(#REF!,ROW(AV22)-ROW(AV$15),0),0)</f>
        <v>#REF!</v>
      </c>
      <c r="AW22" s="83" t="e">
        <f ca="1">IF(AND($D22="Serviço",AW$12&lt;&gt;0,$H22&gt;0,OR(AUTOEVENTO&lt;&gt;"manual",$M22&lt;&gt;1)),ROUND(OFFSET($P22,0,AW$13),15-13*#REF!)/$H22*OFFSET(#REF!,ROW(AW22)-ROW(AW$15),0),0)</f>
        <v>#REF!</v>
      </c>
      <c r="AX22" s="83" t="e">
        <f ca="1">IF(AND($D22="Serviço",AX$12&lt;&gt;0,$H22&gt;0,OR(AUTOEVENTO&lt;&gt;"manual",$M22&lt;&gt;1)),ROUND(OFFSET($P22,0,AX$13),15-13*#REF!)/$H22*OFFSET(#REF!,ROW(AX22)-ROW(AX$15),0),0)</f>
        <v>#REF!</v>
      </c>
      <c r="AY22" s="83" t="e">
        <f ca="1">IF(AND($D22="Serviço",AY$12&lt;&gt;0,$H22&gt;0,OR(AUTOEVENTO&lt;&gt;"manual",$M22&lt;&gt;1)),ROUND(OFFSET($P22,0,AY$13),15-13*#REF!)/$H22*OFFSET(#REF!,ROW(AY22)-ROW(AY$15),0),0)</f>
        <v>#REF!</v>
      </c>
      <c r="AZ22" s="83" t="e">
        <f ca="1">IF(AND($D22="Serviço",AZ$12&lt;&gt;0,$H22&gt;0,OR(AUTOEVENTO&lt;&gt;"manual",$M22&lt;&gt;1)),ROUND(OFFSET($P22,0,AZ$13),15-13*#REF!)/$H22*OFFSET(#REF!,ROW(AZ22)-ROW(AZ$15),0),0)</f>
        <v>#REF!</v>
      </c>
      <c r="BA22" s="84" t="e">
        <f ca="1">IF(AND($D22="Serviço",BA$12&lt;&gt;0,$H22&gt;0,OR(AUTOEVENTO&lt;&gt;"manual",$M22&lt;&gt;1)),ROUND(OFFSET($P22,0,BA$13),15-13*#REF!)/$H22*OFFSET(#REF!,ROW(BA22)-ROW(BA$15),0),0)</f>
        <v>#REF!</v>
      </c>
      <c r="BC22" s="57">
        <f ca="1">IF($D22&lt;&gt;"Serviço",0,IF(AND(AUTOEVENTO="Manual",$M22=1),0,IF(OFFSET(#REF!,$M22,BC$13)="",10^12,OFFSET(#REF!,$M22,BC$13))))</f>
        <v>0</v>
      </c>
      <c r="BD22" s="57">
        <f ca="1">IF($D22&lt;&gt;"Serviço",0,IF(AND(AUTOEVENTO="Manual",$M22=1),0,IF(OFFSET(#REF!,$M22,BD$13)="",10^12,OFFSET(#REF!,$M22,BD$13))))</f>
        <v>0</v>
      </c>
      <c r="BE22" s="57">
        <f ca="1">IF($D22&lt;&gt;"Serviço",0,IF(AND(AUTOEVENTO="Manual",$M22=1),0,IF(OFFSET(#REF!,$M22,BE$13)="",10^12,OFFSET(#REF!,$M22,BE$13))))</f>
        <v>0</v>
      </c>
      <c r="BF22" s="57">
        <f ca="1">IF($D22&lt;&gt;"Serviço",0,IF(AND(AUTOEVENTO="Manual",$M22=1),0,IF(OFFSET(#REF!,$M22,BF$13)="",10^12,OFFSET(#REF!,$M22,BF$13))))</f>
        <v>0</v>
      </c>
      <c r="BG22" s="57">
        <f ca="1">IF($D22&lt;&gt;"Serviço",0,IF(AND(AUTOEVENTO="Manual",$M22=1),0,IF(OFFSET(#REF!,$M22,BG$13)="",10^12,OFFSET(#REF!,$M22,BG$13))))</f>
        <v>0</v>
      </c>
      <c r="BH22" s="57">
        <f ca="1">IF($D22&lt;&gt;"Serviço",0,IF(AND(AUTOEVENTO="Manual",$M22=1),0,IF(OFFSET(#REF!,$M22,BH$13)="",10^12,OFFSET(#REF!,$M22,BH$13))))</f>
        <v>0</v>
      </c>
      <c r="BI22" s="57">
        <f ca="1">IF($D22&lt;&gt;"Serviço",0,IF(AND(AUTOEVENTO="Manual",$M22=1),0,IF(OFFSET(#REF!,$M22,BI$13)="",10^12,OFFSET(#REF!,$M22,BI$13))))</f>
        <v>0</v>
      </c>
      <c r="BJ22" s="57">
        <f ca="1">IF($D22&lt;&gt;"Serviço",0,IF(AND(AUTOEVENTO="Manual",$M22=1),0,IF(OFFSET(#REF!,$M22,BJ$13)="",10^12,OFFSET(#REF!,$M22,BJ$13))))</f>
        <v>0</v>
      </c>
      <c r="BK22" s="57">
        <f ca="1">IF($D22&lt;&gt;"Serviço",0,IF(AND(AUTOEVENTO="Manual",$M22=1),0,IF(OFFSET(#REF!,$M22,BK$13)="",10^12,OFFSET(#REF!,$M22,BK$13))))</f>
        <v>0</v>
      </c>
      <c r="BL22" s="57">
        <f ca="1">IF($D22&lt;&gt;"Serviço",0,IF(AND(AUTOEVENTO="Manual",$M22=1),0,IF(OFFSET(#REF!,$M22,BL$13)="",10^12,OFFSET(#REF!,$M22,BL$13))))</f>
        <v>0</v>
      </c>
      <c r="BM22" s="57">
        <f ca="1">IF($D22&lt;&gt;"Serviço",0,IF(AND(AUTOEVENTO="Manual",$M22=1),0,IF(OFFSET(#REF!,$M22,BM$13)="",10^12,OFFSET(#REF!,$M22,BM$13))))</f>
        <v>0</v>
      </c>
      <c r="BN22" s="57">
        <f ca="1">IF($D22&lt;&gt;"Serviço",0,IF(AND(AUTOEVENTO="Manual",$M22=1),0,IF(OFFSET(#REF!,$M22,BN$13)="",10^12,OFFSET(#REF!,$M22,BN$13))))</f>
        <v>0</v>
      </c>
      <c r="BO22" s="57">
        <f ca="1">IF($D22&lt;&gt;"Serviço",0,IF(AND(AUTOEVENTO="Manual",$M22=1),0,IF(OFFSET(#REF!,$M22,BO$13)="",10^12,OFFSET(#REF!,$M22,BO$13))))</f>
        <v>0</v>
      </c>
      <c r="BP22" s="57">
        <f ca="1">IF($D22&lt;&gt;"Serviço",0,IF(AND(AUTOEVENTO="Manual",$M22=1),0,IF(OFFSET(#REF!,$M22,BP$13)="",10^12,OFFSET(#REF!,$M22,BP$13))))</f>
        <v>0</v>
      </c>
      <c r="BQ22" s="57">
        <f ca="1">IF($D22&lt;&gt;"Serviço",0,IF(AND(AUTOEVENTO="Manual",$M22=1),0,IF(OFFSET(#REF!,$M22,BQ$13)="",10^12,OFFSET(#REF!,$M22,BQ$13))))</f>
        <v>0</v>
      </c>
      <c r="BR22" s="57">
        <f ca="1">IF($D22&lt;&gt;"Serviço",0,IF(AND(AUTOEVENTO="Manual",$M22=1),0,IF(OFFSET(#REF!,$M22,BR$13)="",10^12,OFFSET(#REF!,$M22,BR$13))))</f>
        <v>0</v>
      </c>
      <c r="BS22" s="57">
        <f ca="1">IF($D22&lt;&gt;"Serviço",0,IF(AND(AUTOEVENTO="Manual",$M22=1),0,IF(OFFSET(#REF!,$M22,BS$13)="",10^12,OFFSET(#REF!,$M22,BS$13))))</f>
        <v>0</v>
      </c>
      <c r="BT22" s="57">
        <f ca="1">IF($D22&lt;&gt;"Serviço",0,IF(AND(AUTOEVENTO="Manual",$M22=1),0,IF(OFFSET(#REF!,$M22,BT$13)="",10^12,OFFSET(#REF!,$M22,BT$13))))</f>
        <v>0</v>
      </c>
      <c r="BV22" s="58">
        <f ca="1">IF($D22&lt;&gt;"Serviço",0,IF(OR(AND(AUTOEVENTO="Manual",$M22=1),$M22&gt;(ROW(PLE.lastrow)-ROW(PLE.firstrow))),0,IF(OFFSET(#REF!,$M22,BV$13)="",10^12,OFFSET(#REF!,$M22,BV$13))))</f>
        <v>0</v>
      </c>
      <c r="BW22" s="58">
        <f ca="1">IF($D22&lt;&gt;"Serviço",0,IF(OR(AND(AUTOEVENTO="Manual",$M22=1),$M22&gt;(ROW(PLE.lastrow)-ROW(PLE.firstrow))),0,IF(OFFSET(#REF!,$M22,BW$13)="",10^12,OFFSET(#REF!,$M22,BW$13))))</f>
        <v>0</v>
      </c>
      <c r="BX22" s="58">
        <f ca="1">IF($D22&lt;&gt;"Serviço",0,IF(OR(AND(AUTOEVENTO="Manual",$M22=1),$M22&gt;(ROW(PLE.lastrow)-ROW(PLE.firstrow))),0,IF(OFFSET(#REF!,$M22,BX$13)="",10^12,OFFSET(#REF!,$M22,BX$13))))</f>
        <v>0</v>
      </c>
      <c r="BY22" s="58">
        <f ca="1">IF($D22&lt;&gt;"Serviço",0,IF(OR(AND(AUTOEVENTO="Manual",$M22=1),$M22&gt;(ROW(PLE.lastrow)-ROW(PLE.firstrow))),0,IF(OFFSET(#REF!,$M22,BY$13)="",10^12,OFFSET(#REF!,$M22,BY$13))))</f>
        <v>0</v>
      </c>
      <c r="BZ22" s="58">
        <f ca="1">IF($D22&lt;&gt;"Serviço",0,IF(OR(AND(AUTOEVENTO="Manual",$M22=1),$M22&gt;(ROW(PLE.lastrow)-ROW(PLE.firstrow))),0,IF(OFFSET(#REF!,$M22,BZ$13)="",10^12,OFFSET(#REF!,$M22,BZ$13))))</f>
        <v>0</v>
      </c>
      <c r="CA22" s="58">
        <f ca="1">IF($D22&lt;&gt;"Serviço",0,IF(OR(AND(AUTOEVENTO="Manual",$M22=1),$M22&gt;(ROW(PLE.lastrow)-ROW(PLE.firstrow))),0,IF(OFFSET(#REF!,$M22,CA$13)="",10^12,OFFSET(#REF!,$M22,CA$13))))</f>
        <v>0</v>
      </c>
      <c r="CB22" s="58">
        <f ca="1">IF($D22&lt;&gt;"Serviço",0,IF(OR(AND(AUTOEVENTO="Manual",$M22=1),$M22&gt;(ROW(PLE.lastrow)-ROW(PLE.firstrow))),0,IF(OFFSET(#REF!,$M22,CB$13)="",10^12,OFFSET(#REF!,$M22,CB$13))))</f>
        <v>0</v>
      </c>
      <c r="CC22" s="58">
        <f ca="1">IF($D22&lt;&gt;"Serviço",0,IF(OR(AND(AUTOEVENTO="Manual",$M22=1),$M22&gt;(ROW(PLE.lastrow)-ROW(PLE.firstrow))),0,IF(OFFSET(#REF!,$M22,CC$13)="",10^12,OFFSET(#REF!,$M22,CC$13))))</f>
        <v>0</v>
      </c>
      <c r="CD22" s="58">
        <f ca="1">IF($D22&lt;&gt;"Serviço",0,IF(OR(AND(AUTOEVENTO="Manual",$M22=1),$M22&gt;(ROW(PLE.lastrow)-ROW(PLE.firstrow))),0,IF(OFFSET(#REF!,$M22,CD$13)="",10^12,OFFSET(#REF!,$M22,CD$13))))</f>
        <v>0</v>
      </c>
      <c r="CE22" s="58">
        <f ca="1">IF($D22&lt;&gt;"Serviço",0,IF(OR(AND(AUTOEVENTO="Manual",$M22=1),$M22&gt;(ROW(PLE.lastrow)-ROW(PLE.firstrow))),0,IF(OFFSET(#REF!,$M22,CE$13)="",10^12,OFFSET(#REF!,$M22,CE$13))))</f>
        <v>0</v>
      </c>
      <c r="CF22" s="58">
        <f ca="1">IF($D22&lt;&gt;"Serviço",0,IF(OR(AND(AUTOEVENTO="Manual",$M22=1),$M22&gt;(ROW(PLE.lastrow)-ROW(PLE.firstrow))),0,IF(OFFSET(#REF!,$M22,CF$13)="",10^12,OFFSET(#REF!,$M22,CF$13))))</f>
        <v>0</v>
      </c>
      <c r="CG22" s="58">
        <f ca="1">IF($D22&lt;&gt;"Serviço",0,IF(OR(AND(AUTOEVENTO="Manual",$M22=1),$M22&gt;(ROW(PLE.lastrow)-ROW(PLE.firstrow))),0,IF(OFFSET(#REF!,$M22,CG$13)="",10^12,OFFSET(#REF!,$M22,CG$13))))</f>
        <v>0</v>
      </c>
      <c r="CH22" s="58">
        <f ca="1">IF($D22&lt;&gt;"Serviço",0,IF(OR(AND(AUTOEVENTO="Manual",$M22=1),$M22&gt;(ROW(PLE.lastrow)-ROW(PLE.firstrow))),0,IF(OFFSET(#REF!,$M22,CH$13)="",10^12,OFFSET(#REF!,$M22,CH$13))))</f>
        <v>0</v>
      </c>
      <c r="CI22" s="58">
        <f ca="1">IF($D22&lt;&gt;"Serviço",0,IF(OR(AND(AUTOEVENTO="Manual",$M22=1),$M22&gt;(ROW(PLE.lastrow)-ROW(PLE.firstrow))),0,IF(OFFSET(#REF!,$M22,CI$13)="",10^12,OFFSET(#REF!,$M22,CI$13))))</f>
        <v>0</v>
      </c>
      <c r="CJ22" s="58">
        <f ca="1">IF($D22&lt;&gt;"Serviço",0,IF(OR(AND(AUTOEVENTO="Manual",$M22=1),$M22&gt;(ROW(PLE.lastrow)-ROW(PLE.firstrow))),0,IF(OFFSET(#REF!,$M22,CJ$13)="",10^12,OFFSET(#REF!,$M22,CJ$13))))</f>
        <v>0</v>
      </c>
      <c r="CK22" s="58">
        <f ca="1">IF($D22&lt;&gt;"Serviço",0,IF(OR(AND(AUTOEVENTO="Manual",$M22=1),$M22&gt;(ROW(PLE.lastrow)-ROW(PLE.firstrow))),0,IF(OFFSET(#REF!,$M22,CK$13)="",10^12,OFFSET(#REF!,$M22,CK$13))))</f>
        <v>0</v>
      </c>
      <c r="CL22" s="58">
        <f ca="1">IF($D22&lt;&gt;"Serviço",0,IF(OR(AND(AUTOEVENTO="Manual",$M22=1),$M22&gt;(ROW(PLE.lastrow)-ROW(PLE.firstrow))),0,IF(OFFSET(#REF!,$M22,CL$13)="",10^12,OFFSET(#REF!,$M22,CL$13))))</f>
        <v>0</v>
      </c>
      <c r="CM22" s="58">
        <f ca="1">IF($D22&lt;&gt;"Serviço",0,IF(OR(AND(AUTOEVENTO="Manual",$M22=1),$M22&gt;(ROW(PLE.lastrow)-ROW(PLE.firstrow))),0,IF(OFFSET(#REF!,$M22,CM$13)="",10^12,OFFSET(#REF!,$M22,CM$13))))</f>
        <v>0</v>
      </c>
    </row>
    <row r="23" spans="1:91" ht="12.75">
      <c r="A23" s="1" t="e">
        <f ca="1" t="shared" si="7"/>
        <v>#REF!</v>
      </c>
      <c r="B23" s="1" t="e">
        <f ca="1">OFFSET(#REF!,ROW(B23)-ROW(B$15),0)</f>
        <v>#REF!</v>
      </c>
      <c r="C23" s="1" t="s">
        <v>22</v>
      </c>
      <c r="D23" s="13" t="s">
        <v>15</v>
      </c>
      <c r="E23" s="47" t="s">
        <v>87</v>
      </c>
      <c r="F23" s="48" t="s">
        <v>54</v>
      </c>
      <c r="G23" s="49" t="s">
        <v>8</v>
      </c>
      <c r="H23" s="14">
        <v>1</v>
      </c>
      <c r="I23" s="89" t="s">
        <v>53</v>
      </c>
      <c r="K23" s="50" t="s">
        <v>71</v>
      </c>
      <c r="L23" s="51" t="s">
        <v>27</v>
      </c>
      <c r="M23" s="52" t="e">
        <f ca="1">IF($D23&lt;&gt;"Serviço","",IF(AUTOEVENTO="manual",$A23,IF(ISERROR(MATCH($A23,$A$15:OFFSET($A23,-1,0),0)),MAX($M$15:OFFSET(M23,-1,0))+1,INDEX($M$15:OFFSET(M23,-1,0),MATCH($A23,$A$15:OFFSET($A23,-1,0),0)))))</f>
        <v>#REF!</v>
      </c>
      <c r="N23" s="53" t="s">
        <v>52</v>
      </c>
      <c r="O23" s="54"/>
      <c r="Q23" s="54">
        <v>1</v>
      </c>
      <c r="R23" s="55"/>
      <c r="S23" s="55"/>
      <c r="T23" s="55"/>
      <c r="U23" s="55"/>
      <c r="V23" s="55"/>
      <c r="W23" s="55"/>
      <c r="X23" s="55"/>
      <c r="Y23" s="55"/>
      <c r="Z23" s="56"/>
      <c r="AA23" s="55"/>
      <c r="AB23" s="55"/>
      <c r="AC23" s="55"/>
      <c r="AD23" s="55"/>
      <c r="AE23" s="55"/>
      <c r="AF23" s="55"/>
      <c r="AG23" s="55"/>
      <c r="AH23" s="56"/>
      <c r="AJ23" s="82" t="e">
        <f ca="1">IF(AND($D23="Serviço",AJ$12&lt;&gt;0,$H23&gt;0,OR(AUTOEVENTO&lt;&gt;"manual",$M23&lt;&gt;1)),ROUND(OFFSET($P23,0,AJ$13),15-13*#REF!)/$H23*OFFSET(#REF!,ROW(AJ23)-ROW(AJ$15),0),0)</f>
        <v>#REF!</v>
      </c>
      <c r="AK23" s="83" t="e">
        <f ca="1">IF(AND($D23="Serviço",AK$12&lt;&gt;0,$H23&gt;0,OR(AUTOEVENTO&lt;&gt;"manual",$M23&lt;&gt;1)),ROUND(OFFSET($P23,0,AK$13),15-13*#REF!)/$H23*OFFSET(#REF!,ROW(AK23)-ROW(AK$15),0),0)</f>
        <v>#REF!</v>
      </c>
      <c r="AL23" s="83" t="e">
        <f ca="1">IF(AND($D23="Serviço",AL$12&lt;&gt;0,$H23&gt;0,OR(AUTOEVENTO&lt;&gt;"manual",$M23&lt;&gt;1)),ROUND(OFFSET($P23,0,AL$13),15-13*#REF!)/$H23*OFFSET(#REF!,ROW(AL23)-ROW(AL$15),0),0)</f>
        <v>#REF!</v>
      </c>
      <c r="AM23" s="83" t="e">
        <f ca="1">IF(AND($D23="Serviço",AM$12&lt;&gt;0,$H23&gt;0,OR(AUTOEVENTO&lt;&gt;"manual",$M23&lt;&gt;1)),ROUND(OFFSET($P23,0,AM$13),15-13*#REF!)/$H23*OFFSET(#REF!,ROW(AM23)-ROW(AM$15),0),0)</f>
        <v>#REF!</v>
      </c>
      <c r="AN23" s="83" t="e">
        <f ca="1">IF(AND($D23="Serviço",AN$12&lt;&gt;0,$H23&gt;0,OR(AUTOEVENTO&lt;&gt;"manual",$M23&lt;&gt;1)),ROUND(OFFSET($P23,0,AN$13),15-13*#REF!)/$H23*OFFSET(#REF!,ROW(AN23)-ROW(AN$15),0),0)</f>
        <v>#REF!</v>
      </c>
      <c r="AO23" s="83" t="e">
        <f ca="1">IF(AND($D23="Serviço",AO$12&lt;&gt;0,$H23&gt;0,OR(AUTOEVENTO&lt;&gt;"manual",$M23&lt;&gt;1)),ROUND(OFFSET($P23,0,AO$13),15-13*#REF!)/$H23*OFFSET(#REF!,ROW(AO23)-ROW(AO$15),0),0)</f>
        <v>#REF!</v>
      </c>
      <c r="AP23" s="83" t="e">
        <f ca="1">IF(AND($D23="Serviço",AP$12&lt;&gt;0,$H23&gt;0,OR(AUTOEVENTO&lt;&gt;"manual",$M23&lt;&gt;1)),ROUND(OFFSET($P23,0,AP$13),15-13*#REF!)/$H23*OFFSET(#REF!,ROW(AP23)-ROW(AP$15),0),0)</f>
        <v>#REF!</v>
      </c>
      <c r="AQ23" s="83" t="e">
        <f ca="1">IF(AND($D23="Serviço",AQ$12&lt;&gt;0,$H23&gt;0,OR(AUTOEVENTO&lt;&gt;"manual",$M23&lt;&gt;1)),ROUND(OFFSET($P23,0,AQ$13),15-13*#REF!)/$H23*OFFSET(#REF!,ROW(AQ23)-ROW(AQ$15),0),0)</f>
        <v>#REF!</v>
      </c>
      <c r="AR23" s="83" t="e">
        <f ca="1">IF(AND($D23="Serviço",AR$12&lt;&gt;0,$H23&gt;0,OR(AUTOEVENTO&lt;&gt;"manual",$M23&lt;&gt;1)),ROUND(OFFSET($P23,0,AR$13),15-13*#REF!)/$H23*OFFSET(#REF!,ROW(AR23)-ROW(AR$15),0),0)</f>
        <v>#REF!</v>
      </c>
      <c r="AS23" s="84" t="e">
        <f ca="1">IF(AND($D23="Serviço",AS$12&lt;&gt;0,$H23&gt;0,OR(AUTOEVENTO&lt;&gt;"manual",$M23&lt;&gt;1)),ROUND(OFFSET($P23,0,AS$13),15-13*#REF!)/$H23*OFFSET(#REF!,ROW(AS23)-ROW(AS$15),0),0)</f>
        <v>#REF!</v>
      </c>
      <c r="AT23" s="83" t="e">
        <f ca="1">IF(AND($D23="Serviço",AT$12&lt;&gt;0,$H23&gt;0,OR(AUTOEVENTO&lt;&gt;"manual",$M23&lt;&gt;1)),ROUND(OFFSET($P23,0,AT$13),15-13*#REF!)/$H23*OFFSET(#REF!,ROW(AT23)-ROW(AT$15),0),0)</f>
        <v>#REF!</v>
      </c>
      <c r="AU23" s="83" t="e">
        <f ca="1">IF(AND($D23="Serviço",AU$12&lt;&gt;0,$H23&gt;0,OR(AUTOEVENTO&lt;&gt;"manual",$M23&lt;&gt;1)),ROUND(OFFSET($P23,0,AU$13),15-13*#REF!)/$H23*OFFSET(#REF!,ROW(AU23)-ROW(AU$15),0),0)</f>
        <v>#REF!</v>
      </c>
      <c r="AV23" s="83" t="e">
        <f ca="1">IF(AND($D23="Serviço",AV$12&lt;&gt;0,$H23&gt;0,OR(AUTOEVENTO&lt;&gt;"manual",$M23&lt;&gt;1)),ROUND(OFFSET($P23,0,AV$13),15-13*#REF!)/$H23*OFFSET(#REF!,ROW(AV23)-ROW(AV$15),0),0)</f>
        <v>#REF!</v>
      </c>
      <c r="AW23" s="83" t="e">
        <f ca="1">IF(AND($D23="Serviço",AW$12&lt;&gt;0,$H23&gt;0,OR(AUTOEVENTO&lt;&gt;"manual",$M23&lt;&gt;1)),ROUND(OFFSET($P23,0,AW$13),15-13*#REF!)/$H23*OFFSET(#REF!,ROW(AW23)-ROW(AW$15),0),0)</f>
        <v>#REF!</v>
      </c>
      <c r="AX23" s="83" t="e">
        <f ca="1">IF(AND($D23="Serviço",AX$12&lt;&gt;0,$H23&gt;0,OR(AUTOEVENTO&lt;&gt;"manual",$M23&lt;&gt;1)),ROUND(OFFSET($P23,0,AX$13),15-13*#REF!)/$H23*OFFSET(#REF!,ROW(AX23)-ROW(AX$15),0),0)</f>
        <v>#REF!</v>
      </c>
      <c r="AY23" s="83" t="e">
        <f ca="1">IF(AND($D23="Serviço",AY$12&lt;&gt;0,$H23&gt;0,OR(AUTOEVENTO&lt;&gt;"manual",$M23&lt;&gt;1)),ROUND(OFFSET($P23,0,AY$13),15-13*#REF!)/$H23*OFFSET(#REF!,ROW(AY23)-ROW(AY$15),0),0)</f>
        <v>#REF!</v>
      </c>
      <c r="AZ23" s="83" t="e">
        <f ca="1">IF(AND($D23="Serviço",AZ$12&lt;&gt;0,$H23&gt;0,OR(AUTOEVENTO&lt;&gt;"manual",$M23&lt;&gt;1)),ROUND(OFFSET($P23,0,AZ$13),15-13*#REF!)/$H23*OFFSET(#REF!,ROW(AZ23)-ROW(AZ$15),0),0)</f>
        <v>#REF!</v>
      </c>
      <c r="BA23" s="84" t="e">
        <f ca="1">IF(AND($D23="Serviço",BA$12&lt;&gt;0,$H23&gt;0,OR(AUTOEVENTO&lt;&gt;"manual",$M23&lt;&gt;1)),ROUND(OFFSET($P23,0,BA$13),15-13*#REF!)/$H23*OFFSET(#REF!,ROW(BA23)-ROW(BA$15),0),0)</f>
        <v>#REF!</v>
      </c>
      <c r="BC23" s="57" t="e">
        <f ca="1">IF($D23&lt;&gt;"Serviço",0,IF(AND(AUTOEVENTO="Manual",$M23=1),0,IF(OFFSET(#REF!,$M23,BC$13)="",10^12,OFFSET(#REF!,$M23,BC$13))))</f>
        <v>#REF!</v>
      </c>
      <c r="BD23" s="57" t="e">
        <f ca="1">IF($D23&lt;&gt;"Serviço",0,IF(AND(AUTOEVENTO="Manual",$M23=1),0,IF(OFFSET(#REF!,$M23,BD$13)="",10^12,OFFSET(#REF!,$M23,BD$13))))</f>
        <v>#REF!</v>
      </c>
      <c r="BE23" s="57" t="e">
        <f ca="1">IF($D23&lt;&gt;"Serviço",0,IF(AND(AUTOEVENTO="Manual",$M23=1),0,IF(OFFSET(#REF!,$M23,BE$13)="",10^12,OFFSET(#REF!,$M23,BE$13))))</f>
        <v>#REF!</v>
      </c>
      <c r="BF23" s="57" t="e">
        <f ca="1">IF($D23&lt;&gt;"Serviço",0,IF(AND(AUTOEVENTO="Manual",$M23=1),0,IF(OFFSET(#REF!,$M23,BF$13)="",10^12,OFFSET(#REF!,$M23,BF$13))))</f>
        <v>#REF!</v>
      </c>
      <c r="BG23" s="57" t="e">
        <f ca="1">IF($D23&lt;&gt;"Serviço",0,IF(AND(AUTOEVENTO="Manual",$M23=1),0,IF(OFFSET(#REF!,$M23,BG$13)="",10^12,OFFSET(#REF!,$M23,BG$13))))</f>
        <v>#REF!</v>
      </c>
      <c r="BH23" s="57" t="e">
        <f ca="1">IF($D23&lt;&gt;"Serviço",0,IF(AND(AUTOEVENTO="Manual",$M23=1),0,IF(OFFSET(#REF!,$M23,BH$13)="",10^12,OFFSET(#REF!,$M23,BH$13))))</f>
        <v>#REF!</v>
      </c>
      <c r="BI23" s="57" t="e">
        <f ca="1">IF($D23&lt;&gt;"Serviço",0,IF(AND(AUTOEVENTO="Manual",$M23=1),0,IF(OFFSET(#REF!,$M23,BI$13)="",10^12,OFFSET(#REF!,$M23,BI$13))))</f>
        <v>#REF!</v>
      </c>
      <c r="BJ23" s="57" t="e">
        <f ca="1">IF($D23&lt;&gt;"Serviço",0,IF(AND(AUTOEVENTO="Manual",$M23=1),0,IF(OFFSET(#REF!,$M23,BJ$13)="",10^12,OFFSET(#REF!,$M23,BJ$13))))</f>
        <v>#REF!</v>
      </c>
      <c r="BK23" s="57" t="e">
        <f ca="1">IF($D23&lt;&gt;"Serviço",0,IF(AND(AUTOEVENTO="Manual",$M23=1),0,IF(OFFSET(#REF!,$M23,BK$13)="",10^12,OFFSET(#REF!,$M23,BK$13))))</f>
        <v>#REF!</v>
      </c>
      <c r="BL23" s="57" t="e">
        <f ca="1">IF($D23&lt;&gt;"Serviço",0,IF(AND(AUTOEVENTO="Manual",$M23=1),0,IF(OFFSET(#REF!,$M23,BL$13)="",10^12,OFFSET(#REF!,$M23,BL$13))))</f>
        <v>#REF!</v>
      </c>
      <c r="BM23" s="57" t="e">
        <f ca="1">IF($D23&lt;&gt;"Serviço",0,IF(AND(AUTOEVENTO="Manual",$M23=1),0,IF(OFFSET(#REF!,$M23,BM$13)="",10^12,OFFSET(#REF!,$M23,BM$13))))</f>
        <v>#REF!</v>
      </c>
      <c r="BN23" s="57" t="e">
        <f ca="1">IF($D23&lt;&gt;"Serviço",0,IF(AND(AUTOEVENTO="Manual",$M23=1),0,IF(OFFSET(#REF!,$M23,BN$13)="",10^12,OFFSET(#REF!,$M23,BN$13))))</f>
        <v>#REF!</v>
      </c>
      <c r="BO23" s="57" t="e">
        <f ca="1">IF($D23&lt;&gt;"Serviço",0,IF(AND(AUTOEVENTO="Manual",$M23=1),0,IF(OFFSET(#REF!,$M23,BO$13)="",10^12,OFFSET(#REF!,$M23,BO$13))))</f>
        <v>#REF!</v>
      </c>
      <c r="BP23" s="57" t="e">
        <f ca="1">IF($D23&lt;&gt;"Serviço",0,IF(AND(AUTOEVENTO="Manual",$M23=1),0,IF(OFFSET(#REF!,$M23,BP$13)="",10^12,OFFSET(#REF!,$M23,BP$13))))</f>
        <v>#REF!</v>
      </c>
      <c r="BQ23" s="57" t="e">
        <f ca="1">IF($D23&lt;&gt;"Serviço",0,IF(AND(AUTOEVENTO="Manual",$M23=1),0,IF(OFFSET(#REF!,$M23,BQ$13)="",10^12,OFFSET(#REF!,$M23,BQ$13))))</f>
        <v>#REF!</v>
      </c>
      <c r="BR23" s="57" t="e">
        <f ca="1">IF($D23&lt;&gt;"Serviço",0,IF(AND(AUTOEVENTO="Manual",$M23=1),0,IF(OFFSET(#REF!,$M23,BR$13)="",10^12,OFFSET(#REF!,$M23,BR$13))))</f>
        <v>#REF!</v>
      </c>
      <c r="BS23" s="57" t="e">
        <f ca="1">IF($D23&lt;&gt;"Serviço",0,IF(AND(AUTOEVENTO="Manual",$M23=1),0,IF(OFFSET(#REF!,$M23,BS$13)="",10^12,OFFSET(#REF!,$M23,BS$13))))</f>
        <v>#REF!</v>
      </c>
      <c r="BT23" s="57" t="e">
        <f ca="1">IF($D23&lt;&gt;"Serviço",0,IF(AND(AUTOEVENTO="Manual",$M23=1),0,IF(OFFSET(#REF!,$M23,BT$13)="",10^12,OFFSET(#REF!,$M23,BT$13))))</f>
        <v>#REF!</v>
      </c>
      <c r="BV23" s="58" t="e">
        <f ca="1">IF($D23&lt;&gt;"Serviço",0,IF(OR(AND(AUTOEVENTO="Manual",$M23=1),$M23&gt;(ROW(PLE.lastrow)-ROW(PLE.firstrow))),0,IF(OFFSET(#REF!,$M23,BV$13)="",10^12,OFFSET(#REF!,$M23,BV$13))))</f>
        <v>#REF!</v>
      </c>
      <c r="BW23" s="58" t="e">
        <f ca="1">IF($D23&lt;&gt;"Serviço",0,IF(OR(AND(AUTOEVENTO="Manual",$M23=1),$M23&gt;(ROW(PLE.lastrow)-ROW(PLE.firstrow))),0,IF(OFFSET(#REF!,$M23,BW$13)="",10^12,OFFSET(#REF!,$M23,BW$13))))</f>
        <v>#REF!</v>
      </c>
      <c r="BX23" s="58" t="e">
        <f ca="1">IF($D23&lt;&gt;"Serviço",0,IF(OR(AND(AUTOEVENTO="Manual",$M23=1),$M23&gt;(ROW(PLE.lastrow)-ROW(PLE.firstrow))),0,IF(OFFSET(#REF!,$M23,BX$13)="",10^12,OFFSET(#REF!,$M23,BX$13))))</f>
        <v>#REF!</v>
      </c>
      <c r="BY23" s="58" t="e">
        <f ca="1">IF($D23&lt;&gt;"Serviço",0,IF(OR(AND(AUTOEVENTO="Manual",$M23=1),$M23&gt;(ROW(PLE.lastrow)-ROW(PLE.firstrow))),0,IF(OFFSET(#REF!,$M23,BY$13)="",10^12,OFFSET(#REF!,$M23,BY$13))))</f>
        <v>#REF!</v>
      </c>
      <c r="BZ23" s="58" t="e">
        <f ca="1">IF($D23&lt;&gt;"Serviço",0,IF(OR(AND(AUTOEVENTO="Manual",$M23=1),$M23&gt;(ROW(PLE.lastrow)-ROW(PLE.firstrow))),0,IF(OFFSET(#REF!,$M23,BZ$13)="",10^12,OFFSET(#REF!,$M23,BZ$13))))</f>
        <v>#REF!</v>
      </c>
      <c r="CA23" s="58" t="e">
        <f ca="1">IF($D23&lt;&gt;"Serviço",0,IF(OR(AND(AUTOEVENTO="Manual",$M23=1),$M23&gt;(ROW(PLE.lastrow)-ROW(PLE.firstrow))),0,IF(OFFSET(#REF!,$M23,CA$13)="",10^12,OFFSET(#REF!,$M23,CA$13))))</f>
        <v>#REF!</v>
      </c>
      <c r="CB23" s="58" t="e">
        <f ca="1">IF($D23&lt;&gt;"Serviço",0,IF(OR(AND(AUTOEVENTO="Manual",$M23=1),$M23&gt;(ROW(PLE.lastrow)-ROW(PLE.firstrow))),0,IF(OFFSET(#REF!,$M23,CB$13)="",10^12,OFFSET(#REF!,$M23,CB$13))))</f>
        <v>#REF!</v>
      </c>
      <c r="CC23" s="58" t="e">
        <f ca="1">IF($D23&lt;&gt;"Serviço",0,IF(OR(AND(AUTOEVENTO="Manual",$M23=1),$M23&gt;(ROW(PLE.lastrow)-ROW(PLE.firstrow))),0,IF(OFFSET(#REF!,$M23,CC$13)="",10^12,OFFSET(#REF!,$M23,CC$13))))</f>
        <v>#REF!</v>
      </c>
      <c r="CD23" s="58" t="e">
        <f ca="1">IF($D23&lt;&gt;"Serviço",0,IF(OR(AND(AUTOEVENTO="Manual",$M23=1),$M23&gt;(ROW(PLE.lastrow)-ROW(PLE.firstrow))),0,IF(OFFSET(#REF!,$M23,CD$13)="",10^12,OFFSET(#REF!,$M23,CD$13))))</f>
        <v>#REF!</v>
      </c>
      <c r="CE23" s="58" t="e">
        <f ca="1">IF($D23&lt;&gt;"Serviço",0,IF(OR(AND(AUTOEVENTO="Manual",$M23=1),$M23&gt;(ROW(PLE.lastrow)-ROW(PLE.firstrow))),0,IF(OFFSET(#REF!,$M23,CE$13)="",10^12,OFFSET(#REF!,$M23,CE$13))))</f>
        <v>#REF!</v>
      </c>
      <c r="CF23" s="58" t="e">
        <f ca="1">IF($D23&lt;&gt;"Serviço",0,IF(OR(AND(AUTOEVENTO="Manual",$M23=1),$M23&gt;(ROW(PLE.lastrow)-ROW(PLE.firstrow))),0,IF(OFFSET(#REF!,$M23,CF$13)="",10^12,OFFSET(#REF!,$M23,CF$13))))</f>
        <v>#REF!</v>
      </c>
      <c r="CG23" s="58" t="e">
        <f ca="1">IF($D23&lt;&gt;"Serviço",0,IF(OR(AND(AUTOEVENTO="Manual",$M23=1),$M23&gt;(ROW(PLE.lastrow)-ROW(PLE.firstrow))),0,IF(OFFSET(#REF!,$M23,CG$13)="",10^12,OFFSET(#REF!,$M23,CG$13))))</f>
        <v>#REF!</v>
      </c>
      <c r="CH23" s="58" t="e">
        <f ca="1">IF($D23&lt;&gt;"Serviço",0,IF(OR(AND(AUTOEVENTO="Manual",$M23=1),$M23&gt;(ROW(PLE.lastrow)-ROW(PLE.firstrow))),0,IF(OFFSET(#REF!,$M23,CH$13)="",10^12,OFFSET(#REF!,$M23,CH$13))))</f>
        <v>#REF!</v>
      </c>
      <c r="CI23" s="58" t="e">
        <f ca="1">IF($D23&lt;&gt;"Serviço",0,IF(OR(AND(AUTOEVENTO="Manual",$M23=1),$M23&gt;(ROW(PLE.lastrow)-ROW(PLE.firstrow))),0,IF(OFFSET(#REF!,$M23,CI$13)="",10^12,OFFSET(#REF!,$M23,CI$13))))</f>
        <v>#REF!</v>
      </c>
      <c r="CJ23" s="58" t="e">
        <f ca="1">IF($D23&lt;&gt;"Serviço",0,IF(OR(AND(AUTOEVENTO="Manual",$M23=1),$M23&gt;(ROW(PLE.lastrow)-ROW(PLE.firstrow))),0,IF(OFFSET(#REF!,$M23,CJ$13)="",10^12,OFFSET(#REF!,$M23,CJ$13))))</f>
        <v>#REF!</v>
      </c>
      <c r="CK23" s="58" t="e">
        <f ca="1">IF($D23&lt;&gt;"Serviço",0,IF(OR(AND(AUTOEVENTO="Manual",$M23=1),$M23&gt;(ROW(PLE.lastrow)-ROW(PLE.firstrow))),0,IF(OFFSET(#REF!,$M23,CK$13)="",10^12,OFFSET(#REF!,$M23,CK$13))))</f>
        <v>#REF!</v>
      </c>
      <c r="CL23" s="58" t="e">
        <f ca="1">IF($D23&lt;&gt;"Serviço",0,IF(OR(AND(AUTOEVENTO="Manual",$M23=1),$M23&gt;(ROW(PLE.lastrow)-ROW(PLE.firstrow))),0,IF(OFFSET(#REF!,$M23,CL$13)="",10^12,OFFSET(#REF!,$M23,CL$13))))</f>
        <v>#REF!</v>
      </c>
      <c r="CM23" s="58" t="e">
        <f ca="1">IF($D23&lt;&gt;"Serviço",0,IF(OR(AND(AUTOEVENTO="Manual",$M23=1),$M23&gt;(ROW(PLE.lastrow)-ROW(PLE.firstrow))),0,IF(OFFSET(#REF!,$M23,CM$13)="",10^12,OFFSET(#REF!,$M23,CM$13))))</f>
        <v>#REF!</v>
      </c>
    </row>
    <row r="24" spans="1:91" ht="12.75">
      <c r="A24" s="1" t="e">
        <f ca="1" t="shared" si="7"/>
        <v>#REF!</v>
      </c>
      <c r="B24" s="1" t="e">
        <f ca="1">OFFSET(#REF!,ROW(B24)-ROW(B$15),0)</f>
        <v>#REF!</v>
      </c>
      <c r="C24" s="1" t="s">
        <v>22</v>
      </c>
      <c r="D24" s="13" t="s">
        <v>14</v>
      </c>
      <c r="E24" s="47" t="s">
        <v>88</v>
      </c>
      <c r="F24" s="48" t="s">
        <v>42</v>
      </c>
      <c r="G24" s="49" t="s">
        <v>38</v>
      </c>
      <c r="H24" s="14">
        <v>0</v>
      </c>
      <c r="I24" s="89"/>
      <c r="K24" s="50"/>
      <c r="L24" s="51" t="s">
        <v>27</v>
      </c>
      <c r="M24" s="52">
        <f ca="1">IF($D24&lt;&gt;"Serviço","",IF(AUTOEVENTO="manual",$A24,IF(ISERROR(MATCH($A24,$A$15:OFFSET($A24,-1,0),0)),MAX($M$15:OFFSET(M24,-1,0))+1,INDEX($M$15:OFFSET(M24,-1,0),MATCH($A24,$A$15:OFFSET($A24,-1,0),0)))))</f>
      </c>
      <c r="N24" s="53" t="s">
        <v>38</v>
      </c>
      <c r="O24" s="54"/>
      <c r="Q24" s="54">
        <v>0</v>
      </c>
      <c r="R24" s="55"/>
      <c r="S24" s="55"/>
      <c r="T24" s="55"/>
      <c r="U24" s="55"/>
      <c r="V24" s="55"/>
      <c r="W24" s="55"/>
      <c r="X24" s="55"/>
      <c r="Y24" s="55"/>
      <c r="Z24" s="56"/>
      <c r="AA24" s="55"/>
      <c r="AB24" s="55"/>
      <c r="AC24" s="55"/>
      <c r="AD24" s="55"/>
      <c r="AE24" s="55"/>
      <c r="AF24" s="55"/>
      <c r="AG24" s="55"/>
      <c r="AH24" s="56"/>
      <c r="AJ24" s="82" t="e">
        <f ca="1">IF(AND($D24="Serviço",AJ$12&lt;&gt;0,$H24&gt;0,OR(AUTOEVENTO&lt;&gt;"manual",$M24&lt;&gt;1)),ROUND(OFFSET($P24,0,AJ$13),15-13*#REF!)/$H24*OFFSET(#REF!,ROW(AJ24)-ROW(AJ$15),0),0)</f>
        <v>#REF!</v>
      </c>
      <c r="AK24" s="83" t="e">
        <f ca="1">IF(AND($D24="Serviço",AK$12&lt;&gt;0,$H24&gt;0,OR(AUTOEVENTO&lt;&gt;"manual",$M24&lt;&gt;1)),ROUND(OFFSET($P24,0,AK$13),15-13*#REF!)/$H24*OFFSET(#REF!,ROW(AK24)-ROW(AK$15),0),0)</f>
        <v>#REF!</v>
      </c>
      <c r="AL24" s="83" t="e">
        <f ca="1">IF(AND($D24="Serviço",AL$12&lt;&gt;0,$H24&gt;0,OR(AUTOEVENTO&lt;&gt;"manual",$M24&lt;&gt;1)),ROUND(OFFSET($P24,0,AL$13),15-13*#REF!)/$H24*OFFSET(#REF!,ROW(AL24)-ROW(AL$15),0),0)</f>
        <v>#REF!</v>
      </c>
      <c r="AM24" s="83" t="e">
        <f ca="1">IF(AND($D24="Serviço",AM$12&lt;&gt;0,$H24&gt;0,OR(AUTOEVENTO&lt;&gt;"manual",$M24&lt;&gt;1)),ROUND(OFFSET($P24,0,AM$13),15-13*#REF!)/$H24*OFFSET(#REF!,ROW(AM24)-ROW(AM$15),0),0)</f>
        <v>#REF!</v>
      </c>
      <c r="AN24" s="83" t="e">
        <f ca="1">IF(AND($D24="Serviço",AN$12&lt;&gt;0,$H24&gt;0,OR(AUTOEVENTO&lt;&gt;"manual",$M24&lt;&gt;1)),ROUND(OFFSET($P24,0,AN$13),15-13*#REF!)/$H24*OFFSET(#REF!,ROW(AN24)-ROW(AN$15),0),0)</f>
        <v>#REF!</v>
      </c>
      <c r="AO24" s="83" t="e">
        <f ca="1">IF(AND($D24="Serviço",AO$12&lt;&gt;0,$H24&gt;0,OR(AUTOEVENTO&lt;&gt;"manual",$M24&lt;&gt;1)),ROUND(OFFSET($P24,0,AO$13),15-13*#REF!)/$H24*OFFSET(#REF!,ROW(AO24)-ROW(AO$15),0),0)</f>
        <v>#REF!</v>
      </c>
      <c r="AP24" s="83" t="e">
        <f ca="1">IF(AND($D24="Serviço",AP$12&lt;&gt;0,$H24&gt;0,OR(AUTOEVENTO&lt;&gt;"manual",$M24&lt;&gt;1)),ROUND(OFFSET($P24,0,AP$13),15-13*#REF!)/$H24*OFFSET(#REF!,ROW(AP24)-ROW(AP$15),0),0)</f>
        <v>#REF!</v>
      </c>
      <c r="AQ24" s="83" t="e">
        <f ca="1">IF(AND($D24="Serviço",AQ$12&lt;&gt;0,$H24&gt;0,OR(AUTOEVENTO&lt;&gt;"manual",$M24&lt;&gt;1)),ROUND(OFFSET($P24,0,AQ$13),15-13*#REF!)/$H24*OFFSET(#REF!,ROW(AQ24)-ROW(AQ$15),0),0)</f>
        <v>#REF!</v>
      </c>
      <c r="AR24" s="83" t="e">
        <f ca="1">IF(AND($D24="Serviço",AR$12&lt;&gt;0,$H24&gt;0,OR(AUTOEVENTO&lt;&gt;"manual",$M24&lt;&gt;1)),ROUND(OFFSET($P24,0,AR$13),15-13*#REF!)/$H24*OFFSET(#REF!,ROW(AR24)-ROW(AR$15),0),0)</f>
        <v>#REF!</v>
      </c>
      <c r="AS24" s="84" t="e">
        <f ca="1">IF(AND($D24="Serviço",AS$12&lt;&gt;0,$H24&gt;0,OR(AUTOEVENTO&lt;&gt;"manual",$M24&lt;&gt;1)),ROUND(OFFSET($P24,0,AS$13),15-13*#REF!)/$H24*OFFSET(#REF!,ROW(AS24)-ROW(AS$15),0),0)</f>
        <v>#REF!</v>
      </c>
      <c r="AT24" s="83" t="e">
        <f ca="1">IF(AND($D24="Serviço",AT$12&lt;&gt;0,$H24&gt;0,OR(AUTOEVENTO&lt;&gt;"manual",$M24&lt;&gt;1)),ROUND(OFFSET($P24,0,AT$13),15-13*#REF!)/$H24*OFFSET(#REF!,ROW(AT24)-ROW(AT$15),0),0)</f>
        <v>#REF!</v>
      </c>
      <c r="AU24" s="83" t="e">
        <f ca="1">IF(AND($D24="Serviço",AU$12&lt;&gt;0,$H24&gt;0,OR(AUTOEVENTO&lt;&gt;"manual",$M24&lt;&gt;1)),ROUND(OFFSET($P24,0,AU$13),15-13*#REF!)/$H24*OFFSET(#REF!,ROW(AU24)-ROW(AU$15),0),0)</f>
        <v>#REF!</v>
      </c>
      <c r="AV24" s="83" t="e">
        <f ca="1">IF(AND($D24="Serviço",AV$12&lt;&gt;0,$H24&gt;0,OR(AUTOEVENTO&lt;&gt;"manual",$M24&lt;&gt;1)),ROUND(OFFSET($P24,0,AV$13),15-13*#REF!)/$H24*OFFSET(#REF!,ROW(AV24)-ROW(AV$15),0),0)</f>
        <v>#REF!</v>
      </c>
      <c r="AW24" s="83" t="e">
        <f ca="1">IF(AND($D24="Serviço",AW$12&lt;&gt;0,$H24&gt;0,OR(AUTOEVENTO&lt;&gt;"manual",$M24&lt;&gt;1)),ROUND(OFFSET($P24,0,AW$13),15-13*#REF!)/$H24*OFFSET(#REF!,ROW(AW24)-ROW(AW$15),0),0)</f>
        <v>#REF!</v>
      </c>
      <c r="AX24" s="83" t="e">
        <f ca="1">IF(AND($D24="Serviço",AX$12&lt;&gt;0,$H24&gt;0,OR(AUTOEVENTO&lt;&gt;"manual",$M24&lt;&gt;1)),ROUND(OFFSET($P24,0,AX$13),15-13*#REF!)/$H24*OFFSET(#REF!,ROW(AX24)-ROW(AX$15),0),0)</f>
        <v>#REF!</v>
      </c>
      <c r="AY24" s="83" t="e">
        <f ca="1">IF(AND($D24="Serviço",AY$12&lt;&gt;0,$H24&gt;0,OR(AUTOEVENTO&lt;&gt;"manual",$M24&lt;&gt;1)),ROUND(OFFSET($P24,0,AY$13),15-13*#REF!)/$H24*OFFSET(#REF!,ROW(AY24)-ROW(AY$15),0),0)</f>
        <v>#REF!</v>
      </c>
      <c r="AZ24" s="83" t="e">
        <f ca="1">IF(AND($D24="Serviço",AZ$12&lt;&gt;0,$H24&gt;0,OR(AUTOEVENTO&lt;&gt;"manual",$M24&lt;&gt;1)),ROUND(OFFSET($P24,0,AZ$13),15-13*#REF!)/$H24*OFFSET(#REF!,ROW(AZ24)-ROW(AZ$15),0),0)</f>
        <v>#REF!</v>
      </c>
      <c r="BA24" s="84" t="e">
        <f ca="1">IF(AND($D24="Serviço",BA$12&lt;&gt;0,$H24&gt;0,OR(AUTOEVENTO&lt;&gt;"manual",$M24&lt;&gt;1)),ROUND(OFFSET($P24,0,BA$13),15-13*#REF!)/$H24*OFFSET(#REF!,ROW(BA24)-ROW(BA$15),0),0)</f>
        <v>#REF!</v>
      </c>
      <c r="BC24" s="57">
        <f ca="1">IF($D24&lt;&gt;"Serviço",0,IF(AND(AUTOEVENTO="Manual",$M24=1),0,IF(OFFSET(#REF!,$M24,BC$13)="",10^12,OFFSET(#REF!,$M24,BC$13))))</f>
        <v>0</v>
      </c>
      <c r="BD24" s="57">
        <f ca="1">IF($D24&lt;&gt;"Serviço",0,IF(AND(AUTOEVENTO="Manual",$M24=1),0,IF(OFFSET(#REF!,$M24,BD$13)="",10^12,OFFSET(#REF!,$M24,BD$13))))</f>
        <v>0</v>
      </c>
      <c r="BE24" s="57">
        <f ca="1">IF($D24&lt;&gt;"Serviço",0,IF(AND(AUTOEVENTO="Manual",$M24=1),0,IF(OFFSET(#REF!,$M24,BE$13)="",10^12,OFFSET(#REF!,$M24,BE$13))))</f>
        <v>0</v>
      </c>
      <c r="BF24" s="57">
        <f ca="1">IF($D24&lt;&gt;"Serviço",0,IF(AND(AUTOEVENTO="Manual",$M24=1),0,IF(OFFSET(#REF!,$M24,BF$13)="",10^12,OFFSET(#REF!,$M24,BF$13))))</f>
        <v>0</v>
      </c>
      <c r="BG24" s="57">
        <f ca="1">IF($D24&lt;&gt;"Serviço",0,IF(AND(AUTOEVENTO="Manual",$M24=1),0,IF(OFFSET(#REF!,$M24,BG$13)="",10^12,OFFSET(#REF!,$M24,BG$13))))</f>
        <v>0</v>
      </c>
      <c r="BH24" s="57">
        <f ca="1">IF($D24&lt;&gt;"Serviço",0,IF(AND(AUTOEVENTO="Manual",$M24=1),0,IF(OFFSET(#REF!,$M24,BH$13)="",10^12,OFFSET(#REF!,$M24,BH$13))))</f>
        <v>0</v>
      </c>
      <c r="BI24" s="57">
        <f ca="1">IF($D24&lt;&gt;"Serviço",0,IF(AND(AUTOEVENTO="Manual",$M24=1),0,IF(OFFSET(#REF!,$M24,BI$13)="",10^12,OFFSET(#REF!,$M24,BI$13))))</f>
        <v>0</v>
      </c>
      <c r="BJ24" s="57">
        <f ca="1">IF($D24&lt;&gt;"Serviço",0,IF(AND(AUTOEVENTO="Manual",$M24=1),0,IF(OFFSET(#REF!,$M24,BJ$13)="",10^12,OFFSET(#REF!,$M24,BJ$13))))</f>
        <v>0</v>
      </c>
      <c r="BK24" s="57">
        <f ca="1">IF($D24&lt;&gt;"Serviço",0,IF(AND(AUTOEVENTO="Manual",$M24=1),0,IF(OFFSET(#REF!,$M24,BK$13)="",10^12,OFFSET(#REF!,$M24,BK$13))))</f>
        <v>0</v>
      </c>
      <c r="BL24" s="57">
        <f ca="1">IF($D24&lt;&gt;"Serviço",0,IF(AND(AUTOEVENTO="Manual",$M24=1),0,IF(OFFSET(#REF!,$M24,BL$13)="",10^12,OFFSET(#REF!,$M24,BL$13))))</f>
        <v>0</v>
      </c>
      <c r="BM24" s="57">
        <f ca="1">IF($D24&lt;&gt;"Serviço",0,IF(AND(AUTOEVENTO="Manual",$M24=1),0,IF(OFFSET(#REF!,$M24,BM$13)="",10^12,OFFSET(#REF!,$M24,BM$13))))</f>
        <v>0</v>
      </c>
      <c r="BN24" s="57">
        <f ca="1">IF($D24&lt;&gt;"Serviço",0,IF(AND(AUTOEVENTO="Manual",$M24=1),0,IF(OFFSET(#REF!,$M24,BN$13)="",10^12,OFFSET(#REF!,$M24,BN$13))))</f>
        <v>0</v>
      </c>
      <c r="BO24" s="57">
        <f ca="1">IF($D24&lt;&gt;"Serviço",0,IF(AND(AUTOEVENTO="Manual",$M24=1),0,IF(OFFSET(#REF!,$M24,BO$13)="",10^12,OFFSET(#REF!,$M24,BO$13))))</f>
        <v>0</v>
      </c>
      <c r="BP24" s="57">
        <f ca="1">IF($D24&lt;&gt;"Serviço",0,IF(AND(AUTOEVENTO="Manual",$M24=1),0,IF(OFFSET(#REF!,$M24,BP$13)="",10^12,OFFSET(#REF!,$M24,BP$13))))</f>
        <v>0</v>
      </c>
      <c r="BQ24" s="57">
        <f ca="1">IF($D24&lt;&gt;"Serviço",0,IF(AND(AUTOEVENTO="Manual",$M24=1),0,IF(OFFSET(#REF!,$M24,BQ$13)="",10^12,OFFSET(#REF!,$M24,BQ$13))))</f>
        <v>0</v>
      </c>
      <c r="BR24" s="57">
        <f ca="1">IF($D24&lt;&gt;"Serviço",0,IF(AND(AUTOEVENTO="Manual",$M24=1),0,IF(OFFSET(#REF!,$M24,BR$13)="",10^12,OFFSET(#REF!,$M24,BR$13))))</f>
        <v>0</v>
      </c>
      <c r="BS24" s="57">
        <f ca="1">IF($D24&lt;&gt;"Serviço",0,IF(AND(AUTOEVENTO="Manual",$M24=1),0,IF(OFFSET(#REF!,$M24,BS$13)="",10^12,OFFSET(#REF!,$M24,BS$13))))</f>
        <v>0</v>
      </c>
      <c r="BT24" s="57">
        <f ca="1">IF($D24&lt;&gt;"Serviço",0,IF(AND(AUTOEVENTO="Manual",$M24=1),0,IF(OFFSET(#REF!,$M24,BT$13)="",10^12,OFFSET(#REF!,$M24,BT$13))))</f>
        <v>0</v>
      </c>
      <c r="BV24" s="58">
        <f ca="1">IF($D24&lt;&gt;"Serviço",0,IF(OR(AND(AUTOEVENTO="Manual",$M24=1),$M24&gt;(ROW(PLE.lastrow)-ROW(PLE.firstrow))),0,IF(OFFSET(#REF!,$M24,BV$13)="",10^12,OFFSET(#REF!,$M24,BV$13))))</f>
        <v>0</v>
      </c>
      <c r="BW24" s="58">
        <f ca="1">IF($D24&lt;&gt;"Serviço",0,IF(OR(AND(AUTOEVENTO="Manual",$M24=1),$M24&gt;(ROW(PLE.lastrow)-ROW(PLE.firstrow))),0,IF(OFFSET(#REF!,$M24,BW$13)="",10^12,OFFSET(#REF!,$M24,BW$13))))</f>
        <v>0</v>
      </c>
      <c r="BX24" s="58">
        <f ca="1">IF($D24&lt;&gt;"Serviço",0,IF(OR(AND(AUTOEVENTO="Manual",$M24=1),$M24&gt;(ROW(PLE.lastrow)-ROW(PLE.firstrow))),0,IF(OFFSET(#REF!,$M24,BX$13)="",10^12,OFFSET(#REF!,$M24,BX$13))))</f>
        <v>0</v>
      </c>
      <c r="BY24" s="58">
        <f ca="1">IF($D24&lt;&gt;"Serviço",0,IF(OR(AND(AUTOEVENTO="Manual",$M24=1),$M24&gt;(ROW(PLE.lastrow)-ROW(PLE.firstrow))),0,IF(OFFSET(#REF!,$M24,BY$13)="",10^12,OFFSET(#REF!,$M24,BY$13))))</f>
        <v>0</v>
      </c>
      <c r="BZ24" s="58">
        <f ca="1">IF($D24&lt;&gt;"Serviço",0,IF(OR(AND(AUTOEVENTO="Manual",$M24=1),$M24&gt;(ROW(PLE.lastrow)-ROW(PLE.firstrow))),0,IF(OFFSET(#REF!,$M24,BZ$13)="",10^12,OFFSET(#REF!,$M24,BZ$13))))</f>
        <v>0</v>
      </c>
      <c r="CA24" s="58">
        <f ca="1">IF($D24&lt;&gt;"Serviço",0,IF(OR(AND(AUTOEVENTO="Manual",$M24=1),$M24&gt;(ROW(PLE.lastrow)-ROW(PLE.firstrow))),0,IF(OFFSET(#REF!,$M24,CA$13)="",10^12,OFFSET(#REF!,$M24,CA$13))))</f>
        <v>0</v>
      </c>
      <c r="CB24" s="58">
        <f ca="1">IF($D24&lt;&gt;"Serviço",0,IF(OR(AND(AUTOEVENTO="Manual",$M24=1),$M24&gt;(ROW(PLE.lastrow)-ROW(PLE.firstrow))),0,IF(OFFSET(#REF!,$M24,CB$13)="",10^12,OFFSET(#REF!,$M24,CB$13))))</f>
        <v>0</v>
      </c>
      <c r="CC24" s="58">
        <f ca="1">IF($D24&lt;&gt;"Serviço",0,IF(OR(AND(AUTOEVENTO="Manual",$M24=1),$M24&gt;(ROW(PLE.lastrow)-ROW(PLE.firstrow))),0,IF(OFFSET(#REF!,$M24,CC$13)="",10^12,OFFSET(#REF!,$M24,CC$13))))</f>
        <v>0</v>
      </c>
      <c r="CD24" s="58">
        <f ca="1">IF($D24&lt;&gt;"Serviço",0,IF(OR(AND(AUTOEVENTO="Manual",$M24=1),$M24&gt;(ROW(PLE.lastrow)-ROW(PLE.firstrow))),0,IF(OFFSET(#REF!,$M24,CD$13)="",10^12,OFFSET(#REF!,$M24,CD$13))))</f>
        <v>0</v>
      </c>
      <c r="CE24" s="58">
        <f ca="1">IF($D24&lt;&gt;"Serviço",0,IF(OR(AND(AUTOEVENTO="Manual",$M24=1),$M24&gt;(ROW(PLE.lastrow)-ROW(PLE.firstrow))),0,IF(OFFSET(#REF!,$M24,CE$13)="",10^12,OFFSET(#REF!,$M24,CE$13))))</f>
        <v>0</v>
      </c>
      <c r="CF24" s="58">
        <f ca="1">IF($D24&lt;&gt;"Serviço",0,IF(OR(AND(AUTOEVENTO="Manual",$M24=1),$M24&gt;(ROW(PLE.lastrow)-ROW(PLE.firstrow))),0,IF(OFFSET(#REF!,$M24,CF$13)="",10^12,OFFSET(#REF!,$M24,CF$13))))</f>
        <v>0</v>
      </c>
      <c r="CG24" s="58">
        <f ca="1">IF($D24&lt;&gt;"Serviço",0,IF(OR(AND(AUTOEVENTO="Manual",$M24=1),$M24&gt;(ROW(PLE.lastrow)-ROW(PLE.firstrow))),0,IF(OFFSET(#REF!,$M24,CG$13)="",10^12,OFFSET(#REF!,$M24,CG$13))))</f>
        <v>0</v>
      </c>
      <c r="CH24" s="58">
        <f ca="1">IF($D24&lt;&gt;"Serviço",0,IF(OR(AND(AUTOEVENTO="Manual",$M24=1),$M24&gt;(ROW(PLE.lastrow)-ROW(PLE.firstrow))),0,IF(OFFSET(#REF!,$M24,CH$13)="",10^12,OFFSET(#REF!,$M24,CH$13))))</f>
        <v>0</v>
      </c>
      <c r="CI24" s="58">
        <f ca="1">IF($D24&lt;&gt;"Serviço",0,IF(OR(AND(AUTOEVENTO="Manual",$M24=1),$M24&gt;(ROW(PLE.lastrow)-ROW(PLE.firstrow))),0,IF(OFFSET(#REF!,$M24,CI$13)="",10^12,OFFSET(#REF!,$M24,CI$13))))</f>
        <v>0</v>
      </c>
      <c r="CJ24" s="58">
        <f ca="1">IF($D24&lt;&gt;"Serviço",0,IF(OR(AND(AUTOEVENTO="Manual",$M24=1),$M24&gt;(ROW(PLE.lastrow)-ROW(PLE.firstrow))),0,IF(OFFSET(#REF!,$M24,CJ$13)="",10^12,OFFSET(#REF!,$M24,CJ$13))))</f>
        <v>0</v>
      </c>
      <c r="CK24" s="58">
        <f ca="1">IF($D24&lt;&gt;"Serviço",0,IF(OR(AND(AUTOEVENTO="Manual",$M24=1),$M24&gt;(ROW(PLE.lastrow)-ROW(PLE.firstrow))),0,IF(OFFSET(#REF!,$M24,CK$13)="",10^12,OFFSET(#REF!,$M24,CK$13))))</f>
        <v>0</v>
      </c>
      <c r="CL24" s="58">
        <f ca="1">IF($D24&lt;&gt;"Serviço",0,IF(OR(AND(AUTOEVENTO="Manual",$M24=1),$M24&gt;(ROW(PLE.lastrow)-ROW(PLE.firstrow))),0,IF(OFFSET(#REF!,$M24,CL$13)="",10^12,OFFSET(#REF!,$M24,CL$13))))</f>
        <v>0</v>
      </c>
      <c r="CM24" s="58">
        <f ca="1">IF($D24&lt;&gt;"Serviço",0,IF(OR(AND(AUTOEVENTO="Manual",$M24=1),$M24&gt;(ROW(PLE.lastrow)-ROW(PLE.firstrow))),0,IF(OFFSET(#REF!,$M24,CM$13)="",10^12,OFFSET(#REF!,$M24,CM$13))))</f>
        <v>0</v>
      </c>
    </row>
    <row r="25" spans="1:91" ht="38.25">
      <c r="A25" s="1" t="e">
        <f ca="1" t="shared" si="7"/>
        <v>#REF!</v>
      </c>
      <c r="B25" s="1" t="e">
        <f ca="1">OFFSET(#REF!,ROW(B25)-ROW(B$15),0)</f>
        <v>#REF!</v>
      </c>
      <c r="C25" s="1" t="s">
        <v>22</v>
      </c>
      <c r="D25" s="13" t="s">
        <v>15</v>
      </c>
      <c r="E25" s="47" t="s">
        <v>89</v>
      </c>
      <c r="F25" s="48" t="s">
        <v>90</v>
      </c>
      <c r="G25" s="49" t="s">
        <v>0</v>
      </c>
      <c r="H25" s="14">
        <v>576170</v>
      </c>
      <c r="I25" s="89" t="s">
        <v>50</v>
      </c>
      <c r="K25" s="50" t="s">
        <v>72</v>
      </c>
      <c r="L25" s="51" t="s">
        <v>27</v>
      </c>
      <c r="M25" s="52" t="e">
        <f ca="1">IF($D25&lt;&gt;"Serviço","",IF(AUTOEVENTO="manual",$A25,IF(ISERROR(MATCH($A25,$A$15:OFFSET($A25,-1,0),0)),MAX($M$15:OFFSET(M25,-1,0))+1,INDEX($M$15:OFFSET(M25,-1,0),MATCH($A25,$A$15:OFFSET($A25,-1,0),0)))))</f>
        <v>#REF!</v>
      </c>
      <c r="N25" s="53" t="s">
        <v>68</v>
      </c>
      <c r="O25" s="54"/>
      <c r="Q25" s="54"/>
      <c r="R25" s="55">
        <v>85500</v>
      </c>
      <c r="S25" s="55">
        <v>128700</v>
      </c>
      <c r="T25" s="55">
        <v>42840</v>
      </c>
      <c r="U25" s="55">
        <v>43380</v>
      </c>
      <c r="V25" s="55">
        <v>38160</v>
      </c>
      <c r="W25" s="55">
        <v>33740</v>
      </c>
      <c r="X25" s="55">
        <v>58500</v>
      </c>
      <c r="Y25" s="55">
        <v>25650</v>
      </c>
      <c r="Z25" s="56">
        <v>21600</v>
      </c>
      <c r="AA25" s="55">
        <v>43200</v>
      </c>
      <c r="AB25" s="55">
        <v>22500</v>
      </c>
      <c r="AC25" s="55">
        <v>32400</v>
      </c>
      <c r="AD25" s="55"/>
      <c r="AE25" s="55"/>
      <c r="AF25" s="55"/>
      <c r="AG25" s="55"/>
      <c r="AH25" s="56"/>
      <c r="AJ25" s="82" t="e">
        <f ca="1">IF(AND($D25="Serviço",AJ$12&lt;&gt;0,$H25&gt;0,OR(AUTOEVENTO&lt;&gt;"manual",$M25&lt;&gt;1)),ROUND(OFFSET($P25,0,AJ$13),15-13*#REF!)/$H25*OFFSET(#REF!,ROW(AJ25)-ROW(AJ$15),0),0)</f>
        <v>#REF!</v>
      </c>
      <c r="AK25" s="83" t="e">
        <f ca="1">IF(AND($D25="Serviço",AK$12&lt;&gt;0,$H25&gt;0,OR(AUTOEVENTO&lt;&gt;"manual",$M25&lt;&gt;1)),ROUND(OFFSET($P25,0,AK$13),15-13*#REF!)/$H25*OFFSET(#REF!,ROW(AK25)-ROW(AK$15),0),0)</f>
        <v>#REF!</v>
      </c>
      <c r="AL25" s="83" t="e">
        <f ca="1">IF(AND($D25="Serviço",AL$12&lt;&gt;0,$H25&gt;0,OR(AUTOEVENTO&lt;&gt;"manual",$M25&lt;&gt;1)),ROUND(OFFSET($P25,0,AL$13),15-13*#REF!)/$H25*OFFSET(#REF!,ROW(AL25)-ROW(AL$15),0),0)</f>
        <v>#REF!</v>
      </c>
      <c r="AM25" s="83" t="e">
        <f ca="1">IF(AND($D25="Serviço",AM$12&lt;&gt;0,$H25&gt;0,OR(AUTOEVENTO&lt;&gt;"manual",$M25&lt;&gt;1)),ROUND(OFFSET($P25,0,AM$13),15-13*#REF!)/$H25*OFFSET(#REF!,ROW(AM25)-ROW(AM$15),0),0)</f>
        <v>#REF!</v>
      </c>
      <c r="AN25" s="83" t="e">
        <f ca="1">IF(AND($D25="Serviço",AN$12&lt;&gt;0,$H25&gt;0,OR(AUTOEVENTO&lt;&gt;"manual",$M25&lt;&gt;1)),ROUND(OFFSET($P25,0,AN$13),15-13*#REF!)/$H25*OFFSET(#REF!,ROW(AN25)-ROW(AN$15),0),0)</f>
        <v>#REF!</v>
      </c>
      <c r="AO25" s="83" t="e">
        <f ca="1">IF(AND($D25="Serviço",AO$12&lt;&gt;0,$H25&gt;0,OR(AUTOEVENTO&lt;&gt;"manual",$M25&lt;&gt;1)),ROUND(OFFSET($P25,0,AO$13),15-13*#REF!)/$H25*OFFSET(#REF!,ROW(AO25)-ROW(AO$15),0),0)</f>
        <v>#REF!</v>
      </c>
      <c r="AP25" s="83" t="e">
        <f ca="1">IF(AND($D25="Serviço",AP$12&lt;&gt;0,$H25&gt;0,OR(AUTOEVENTO&lt;&gt;"manual",$M25&lt;&gt;1)),ROUND(OFFSET($P25,0,AP$13),15-13*#REF!)/$H25*OFFSET(#REF!,ROW(AP25)-ROW(AP$15),0),0)</f>
        <v>#REF!</v>
      </c>
      <c r="AQ25" s="83" t="e">
        <f ca="1">IF(AND($D25="Serviço",AQ$12&lt;&gt;0,$H25&gt;0,OR(AUTOEVENTO&lt;&gt;"manual",$M25&lt;&gt;1)),ROUND(OFFSET($P25,0,AQ$13),15-13*#REF!)/$H25*OFFSET(#REF!,ROW(AQ25)-ROW(AQ$15),0),0)</f>
        <v>#REF!</v>
      </c>
      <c r="AR25" s="83" t="e">
        <f ca="1">IF(AND($D25="Serviço",AR$12&lt;&gt;0,$H25&gt;0,OR(AUTOEVENTO&lt;&gt;"manual",$M25&lt;&gt;1)),ROUND(OFFSET($P25,0,AR$13),15-13*#REF!)/$H25*OFFSET(#REF!,ROW(AR25)-ROW(AR$15),0),0)</f>
        <v>#REF!</v>
      </c>
      <c r="AS25" s="84" t="e">
        <f ca="1">IF(AND($D25="Serviço",AS$12&lt;&gt;0,$H25&gt;0,OR(AUTOEVENTO&lt;&gt;"manual",$M25&lt;&gt;1)),ROUND(OFFSET($P25,0,AS$13),15-13*#REF!)/$H25*OFFSET(#REF!,ROW(AS25)-ROW(AS$15),0),0)</f>
        <v>#REF!</v>
      </c>
      <c r="AT25" s="83" t="e">
        <f ca="1">IF(AND($D25="Serviço",AT$12&lt;&gt;0,$H25&gt;0,OR(AUTOEVENTO&lt;&gt;"manual",$M25&lt;&gt;1)),ROUND(OFFSET($P25,0,AT$13),15-13*#REF!)/$H25*OFFSET(#REF!,ROW(AT25)-ROW(AT$15),0),0)</f>
        <v>#REF!</v>
      </c>
      <c r="AU25" s="83" t="e">
        <f ca="1">IF(AND($D25="Serviço",AU$12&lt;&gt;0,$H25&gt;0,OR(AUTOEVENTO&lt;&gt;"manual",$M25&lt;&gt;1)),ROUND(OFFSET($P25,0,AU$13),15-13*#REF!)/$H25*OFFSET(#REF!,ROW(AU25)-ROW(AU$15),0),0)</f>
        <v>#REF!</v>
      </c>
      <c r="AV25" s="83" t="e">
        <f ca="1">IF(AND($D25="Serviço",AV$12&lt;&gt;0,$H25&gt;0,OR(AUTOEVENTO&lt;&gt;"manual",$M25&lt;&gt;1)),ROUND(OFFSET($P25,0,AV$13),15-13*#REF!)/$H25*OFFSET(#REF!,ROW(AV25)-ROW(AV$15),0),0)</f>
        <v>#REF!</v>
      </c>
      <c r="AW25" s="83" t="e">
        <f ca="1">IF(AND($D25="Serviço",AW$12&lt;&gt;0,$H25&gt;0,OR(AUTOEVENTO&lt;&gt;"manual",$M25&lt;&gt;1)),ROUND(OFFSET($P25,0,AW$13),15-13*#REF!)/$H25*OFFSET(#REF!,ROW(AW25)-ROW(AW$15),0),0)</f>
        <v>#REF!</v>
      </c>
      <c r="AX25" s="83" t="e">
        <f ca="1">IF(AND($D25="Serviço",AX$12&lt;&gt;0,$H25&gt;0,OR(AUTOEVENTO&lt;&gt;"manual",$M25&lt;&gt;1)),ROUND(OFFSET($P25,0,AX$13),15-13*#REF!)/$H25*OFFSET(#REF!,ROW(AX25)-ROW(AX$15),0),0)</f>
        <v>#REF!</v>
      </c>
      <c r="AY25" s="83" t="e">
        <f ca="1">IF(AND($D25="Serviço",AY$12&lt;&gt;0,$H25&gt;0,OR(AUTOEVENTO&lt;&gt;"manual",$M25&lt;&gt;1)),ROUND(OFFSET($P25,0,AY$13),15-13*#REF!)/$H25*OFFSET(#REF!,ROW(AY25)-ROW(AY$15),0),0)</f>
        <v>#REF!</v>
      </c>
      <c r="AZ25" s="83" t="e">
        <f ca="1">IF(AND($D25="Serviço",AZ$12&lt;&gt;0,$H25&gt;0,OR(AUTOEVENTO&lt;&gt;"manual",$M25&lt;&gt;1)),ROUND(OFFSET($P25,0,AZ$13),15-13*#REF!)/$H25*OFFSET(#REF!,ROW(AZ25)-ROW(AZ$15),0),0)</f>
        <v>#REF!</v>
      </c>
      <c r="BA25" s="84" t="e">
        <f ca="1">IF(AND($D25="Serviço",BA$12&lt;&gt;0,$H25&gt;0,OR(AUTOEVENTO&lt;&gt;"manual",$M25&lt;&gt;1)),ROUND(OFFSET($P25,0,BA$13),15-13*#REF!)/$H25*OFFSET(#REF!,ROW(BA25)-ROW(BA$15),0),0)</f>
        <v>#REF!</v>
      </c>
      <c r="BC25" s="57" t="e">
        <f ca="1">IF($D25&lt;&gt;"Serviço",0,IF(AND(AUTOEVENTO="Manual",$M25=1),0,IF(OFFSET(#REF!,$M25,BC$13)="",10^12,OFFSET(#REF!,$M25,BC$13))))</f>
        <v>#REF!</v>
      </c>
      <c r="BD25" s="57" t="e">
        <f ca="1">IF($D25&lt;&gt;"Serviço",0,IF(AND(AUTOEVENTO="Manual",$M25=1),0,IF(OFFSET(#REF!,$M25,BD$13)="",10^12,OFFSET(#REF!,$M25,BD$13))))</f>
        <v>#REF!</v>
      </c>
      <c r="BE25" s="57" t="e">
        <f ca="1">IF($D25&lt;&gt;"Serviço",0,IF(AND(AUTOEVENTO="Manual",$M25=1),0,IF(OFFSET(#REF!,$M25,BE$13)="",10^12,OFFSET(#REF!,$M25,BE$13))))</f>
        <v>#REF!</v>
      </c>
      <c r="BF25" s="57" t="e">
        <f ca="1">IF($D25&lt;&gt;"Serviço",0,IF(AND(AUTOEVENTO="Manual",$M25=1),0,IF(OFFSET(#REF!,$M25,BF$13)="",10^12,OFFSET(#REF!,$M25,BF$13))))</f>
        <v>#REF!</v>
      </c>
      <c r="BG25" s="57" t="e">
        <f ca="1">IF($D25&lt;&gt;"Serviço",0,IF(AND(AUTOEVENTO="Manual",$M25=1),0,IF(OFFSET(#REF!,$M25,BG$13)="",10^12,OFFSET(#REF!,$M25,BG$13))))</f>
        <v>#REF!</v>
      </c>
      <c r="BH25" s="57" t="e">
        <f ca="1">IF($D25&lt;&gt;"Serviço",0,IF(AND(AUTOEVENTO="Manual",$M25=1),0,IF(OFFSET(#REF!,$M25,BH$13)="",10^12,OFFSET(#REF!,$M25,BH$13))))</f>
        <v>#REF!</v>
      </c>
      <c r="BI25" s="57" t="e">
        <f ca="1">IF($D25&lt;&gt;"Serviço",0,IF(AND(AUTOEVENTO="Manual",$M25=1),0,IF(OFFSET(#REF!,$M25,BI$13)="",10^12,OFFSET(#REF!,$M25,BI$13))))</f>
        <v>#REF!</v>
      </c>
      <c r="BJ25" s="57" t="e">
        <f ca="1">IF($D25&lt;&gt;"Serviço",0,IF(AND(AUTOEVENTO="Manual",$M25=1),0,IF(OFFSET(#REF!,$M25,BJ$13)="",10^12,OFFSET(#REF!,$M25,BJ$13))))</f>
        <v>#REF!</v>
      </c>
      <c r="BK25" s="57" t="e">
        <f ca="1">IF($D25&lt;&gt;"Serviço",0,IF(AND(AUTOEVENTO="Manual",$M25=1),0,IF(OFFSET(#REF!,$M25,BK$13)="",10^12,OFFSET(#REF!,$M25,BK$13))))</f>
        <v>#REF!</v>
      </c>
      <c r="BL25" s="57" t="e">
        <f ca="1">IF($D25&lt;&gt;"Serviço",0,IF(AND(AUTOEVENTO="Manual",$M25=1),0,IF(OFFSET(#REF!,$M25,BL$13)="",10^12,OFFSET(#REF!,$M25,BL$13))))</f>
        <v>#REF!</v>
      </c>
      <c r="BM25" s="57" t="e">
        <f ca="1">IF($D25&lt;&gt;"Serviço",0,IF(AND(AUTOEVENTO="Manual",$M25=1),0,IF(OFFSET(#REF!,$M25,BM$13)="",10^12,OFFSET(#REF!,$M25,BM$13))))</f>
        <v>#REF!</v>
      </c>
      <c r="BN25" s="57" t="e">
        <f ca="1">IF($D25&lt;&gt;"Serviço",0,IF(AND(AUTOEVENTO="Manual",$M25=1),0,IF(OFFSET(#REF!,$M25,BN$13)="",10^12,OFFSET(#REF!,$M25,BN$13))))</f>
        <v>#REF!</v>
      </c>
      <c r="BO25" s="57" t="e">
        <f ca="1">IF($D25&lt;&gt;"Serviço",0,IF(AND(AUTOEVENTO="Manual",$M25=1),0,IF(OFFSET(#REF!,$M25,BO$13)="",10^12,OFFSET(#REF!,$M25,BO$13))))</f>
        <v>#REF!</v>
      </c>
      <c r="BP25" s="57" t="e">
        <f ca="1">IF($D25&lt;&gt;"Serviço",0,IF(AND(AUTOEVENTO="Manual",$M25=1),0,IF(OFFSET(#REF!,$M25,BP$13)="",10^12,OFFSET(#REF!,$M25,BP$13))))</f>
        <v>#REF!</v>
      </c>
      <c r="BQ25" s="57" t="e">
        <f ca="1">IF($D25&lt;&gt;"Serviço",0,IF(AND(AUTOEVENTO="Manual",$M25=1),0,IF(OFFSET(#REF!,$M25,BQ$13)="",10^12,OFFSET(#REF!,$M25,BQ$13))))</f>
        <v>#REF!</v>
      </c>
      <c r="BR25" s="57" t="e">
        <f ca="1">IF($D25&lt;&gt;"Serviço",0,IF(AND(AUTOEVENTO="Manual",$M25=1),0,IF(OFFSET(#REF!,$M25,BR$13)="",10^12,OFFSET(#REF!,$M25,BR$13))))</f>
        <v>#REF!</v>
      </c>
      <c r="BS25" s="57" t="e">
        <f ca="1">IF($D25&lt;&gt;"Serviço",0,IF(AND(AUTOEVENTO="Manual",$M25=1),0,IF(OFFSET(#REF!,$M25,BS$13)="",10^12,OFFSET(#REF!,$M25,BS$13))))</f>
        <v>#REF!</v>
      </c>
      <c r="BT25" s="57" t="e">
        <f ca="1">IF($D25&lt;&gt;"Serviço",0,IF(AND(AUTOEVENTO="Manual",$M25=1),0,IF(OFFSET(#REF!,$M25,BT$13)="",10^12,OFFSET(#REF!,$M25,BT$13))))</f>
        <v>#REF!</v>
      </c>
      <c r="BV25" s="58" t="e">
        <f ca="1">IF($D25&lt;&gt;"Serviço",0,IF(OR(AND(AUTOEVENTO="Manual",$M25=1),$M25&gt;(ROW(PLE.lastrow)-ROW(PLE.firstrow))),0,IF(OFFSET(#REF!,$M25,BV$13)="",10^12,OFFSET(#REF!,$M25,BV$13))))</f>
        <v>#REF!</v>
      </c>
      <c r="BW25" s="58" t="e">
        <f ca="1">IF($D25&lt;&gt;"Serviço",0,IF(OR(AND(AUTOEVENTO="Manual",$M25=1),$M25&gt;(ROW(PLE.lastrow)-ROW(PLE.firstrow))),0,IF(OFFSET(#REF!,$M25,BW$13)="",10^12,OFFSET(#REF!,$M25,BW$13))))</f>
        <v>#REF!</v>
      </c>
      <c r="BX25" s="58" t="e">
        <f ca="1">IF($D25&lt;&gt;"Serviço",0,IF(OR(AND(AUTOEVENTO="Manual",$M25=1),$M25&gt;(ROW(PLE.lastrow)-ROW(PLE.firstrow))),0,IF(OFFSET(#REF!,$M25,BX$13)="",10^12,OFFSET(#REF!,$M25,BX$13))))</f>
        <v>#REF!</v>
      </c>
      <c r="BY25" s="58" t="e">
        <f ca="1">IF($D25&lt;&gt;"Serviço",0,IF(OR(AND(AUTOEVENTO="Manual",$M25=1),$M25&gt;(ROW(PLE.lastrow)-ROW(PLE.firstrow))),0,IF(OFFSET(#REF!,$M25,BY$13)="",10^12,OFFSET(#REF!,$M25,BY$13))))</f>
        <v>#REF!</v>
      </c>
      <c r="BZ25" s="58" t="e">
        <f ca="1">IF($D25&lt;&gt;"Serviço",0,IF(OR(AND(AUTOEVENTO="Manual",$M25=1),$M25&gt;(ROW(PLE.lastrow)-ROW(PLE.firstrow))),0,IF(OFFSET(#REF!,$M25,BZ$13)="",10^12,OFFSET(#REF!,$M25,BZ$13))))</f>
        <v>#REF!</v>
      </c>
      <c r="CA25" s="58" t="e">
        <f ca="1">IF($D25&lt;&gt;"Serviço",0,IF(OR(AND(AUTOEVENTO="Manual",$M25=1),$M25&gt;(ROW(PLE.lastrow)-ROW(PLE.firstrow))),0,IF(OFFSET(#REF!,$M25,CA$13)="",10^12,OFFSET(#REF!,$M25,CA$13))))</f>
        <v>#REF!</v>
      </c>
      <c r="CB25" s="58" t="e">
        <f ca="1">IF($D25&lt;&gt;"Serviço",0,IF(OR(AND(AUTOEVENTO="Manual",$M25=1),$M25&gt;(ROW(PLE.lastrow)-ROW(PLE.firstrow))),0,IF(OFFSET(#REF!,$M25,CB$13)="",10^12,OFFSET(#REF!,$M25,CB$13))))</f>
        <v>#REF!</v>
      </c>
      <c r="CC25" s="58" t="e">
        <f ca="1">IF($D25&lt;&gt;"Serviço",0,IF(OR(AND(AUTOEVENTO="Manual",$M25=1),$M25&gt;(ROW(PLE.lastrow)-ROW(PLE.firstrow))),0,IF(OFFSET(#REF!,$M25,CC$13)="",10^12,OFFSET(#REF!,$M25,CC$13))))</f>
        <v>#REF!</v>
      </c>
      <c r="CD25" s="58" t="e">
        <f ca="1">IF($D25&lt;&gt;"Serviço",0,IF(OR(AND(AUTOEVENTO="Manual",$M25=1),$M25&gt;(ROW(PLE.lastrow)-ROW(PLE.firstrow))),0,IF(OFFSET(#REF!,$M25,CD$13)="",10^12,OFFSET(#REF!,$M25,CD$13))))</f>
        <v>#REF!</v>
      </c>
      <c r="CE25" s="58" t="e">
        <f ca="1">IF($D25&lt;&gt;"Serviço",0,IF(OR(AND(AUTOEVENTO="Manual",$M25=1),$M25&gt;(ROW(PLE.lastrow)-ROW(PLE.firstrow))),0,IF(OFFSET(#REF!,$M25,CE$13)="",10^12,OFFSET(#REF!,$M25,CE$13))))</f>
        <v>#REF!</v>
      </c>
      <c r="CF25" s="58" t="e">
        <f ca="1">IF($D25&lt;&gt;"Serviço",0,IF(OR(AND(AUTOEVENTO="Manual",$M25=1),$M25&gt;(ROW(PLE.lastrow)-ROW(PLE.firstrow))),0,IF(OFFSET(#REF!,$M25,CF$13)="",10^12,OFFSET(#REF!,$M25,CF$13))))</f>
        <v>#REF!</v>
      </c>
      <c r="CG25" s="58" t="e">
        <f ca="1">IF($D25&lt;&gt;"Serviço",0,IF(OR(AND(AUTOEVENTO="Manual",$M25=1),$M25&gt;(ROW(PLE.lastrow)-ROW(PLE.firstrow))),0,IF(OFFSET(#REF!,$M25,CG$13)="",10^12,OFFSET(#REF!,$M25,CG$13))))</f>
        <v>#REF!</v>
      </c>
      <c r="CH25" s="58" t="e">
        <f ca="1">IF($D25&lt;&gt;"Serviço",0,IF(OR(AND(AUTOEVENTO="Manual",$M25=1),$M25&gt;(ROW(PLE.lastrow)-ROW(PLE.firstrow))),0,IF(OFFSET(#REF!,$M25,CH$13)="",10^12,OFFSET(#REF!,$M25,CH$13))))</f>
        <v>#REF!</v>
      </c>
      <c r="CI25" s="58" t="e">
        <f ca="1">IF($D25&lt;&gt;"Serviço",0,IF(OR(AND(AUTOEVENTO="Manual",$M25=1),$M25&gt;(ROW(PLE.lastrow)-ROW(PLE.firstrow))),0,IF(OFFSET(#REF!,$M25,CI$13)="",10^12,OFFSET(#REF!,$M25,CI$13))))</f>
        <v>#REF!</v>
      </c>
      <c r="CJ25" s="58" t="e">
        <f ca="1">IF($D25&lt;&gt;"Serviço",0,IF(OR(AND(AUTOEVENTO="Manual",$M25=1),$M25&gt;(ROW(PLE.lastrow)-ROW(PLE.firstrow))),0,IF(OFFSET(#REF!,$M25,CJ$13)="",10^12,OFFSET(#REF!,$M25,CJ$13))))</f>
        <v>#REF!</v>
      </c>
      <c r="CK25" s="58" t="e">
        <f ca="1">IF($D25&lt;&gt;"Serviço",0,IF(OR(AND(AUTOEVENTO="Manual",$M25=1),$M25&gt;(ROW(PLE.lastrow)-ROW(PLE.firstrow))),0,IF(OFFSET(#REF!,$M25,CK$13)="",10^12,OFFSET(#REF!,$M25,CK$13))))</f>
        <v>#REF!</v>
      </c>
      <c r="CL25" s="58" t="e">
        <f ca="1">IF($D25&lt;&gt;"Serviço",0,IF(OR(AND(AUTOEVENTO="Manual",$M25=1),$M25&gt;(ROW(PLE.lastrow)-ROW(PLE.firstrow))),0,IF(OFFSET(#REF!,$M25,CL$13)="",10^12,OFFSET(#REF!,$M25,CL$13))))</f>
        <v>#REF!</v>
      </c>
      <c r="CM25" s="58" t="e">
        <f ca="1">IF($D25&lt;&gt;"Serviço",0,IF(OR(AND(AUTOEVENTO="Manual",$M25=1),$M25&gt;(ROW(PLE.lastrow)-ROW(PLE.firstrow))),0,IF(OFFSET(#REF!,$M25,CM$13)="",10^12,OFFSET(#REF!,$M25,CM$13))))</f>
        <v>#REF!</v>
      </c>
    </row>
    <row r="26" spans="1:91" ht="38.25">
      <c r="A26" s="1" t="e">
        <f ca="1" t="shared" si="7"/>
        <v>#REF!</v>
      </c>
      <c r="B26" s="1" t="e">
        <f ca="1">OFFSET(#REF!,ROW(B26)-ROW(B$15),0)</f>
        <v>#REF!</v>
      </c>
      <c r="C26" s="1" t="s">
        <v>22</v>
      </c>
      <c r="D26" s="13" t="s">
        <v>15</v>
      </c>
      <c r="E26" s="47" t="s">
        <v>91</v>
      </c>
      <c r="F26" s="48" t="s">
        <v>92</v>
      </c>
      <c r="G26" s="49" t="s">
        <v>1</v>
      </c>
      <c r="H26" s="14">
        <v>92879.59999999999</v>
      </c>
      <c r="I26" s="89" t="s">
        <v>50</v>
      </c>
      <c r="K26" s="50" t="s">
        <v>72</v>
      </c>
      <c r="L26" s="51" t="s">
        <v>27</v>
      </c>
      <c r="M26" s="52" t="e">
        <f ca="1">IF($D26&lt;&gt;"Serviço","",IF(AUTOEVENTO="manual",$A26,IF(ISERROR(MATCH($A26,$A$15:OFFSET($A26,-1,0),0)),MAX($M$15:OFFSET(M26,-1,0))+1,INDEX($M$15:OFFSET(M26,-1,0),MATCH($A26,$A$15:OFFSET($A26,-1,0),0)))))</f>
        <v>#REF!</v>
      </c>
      <c r="N26" s="53" t="s">
        <v>68</v>
      </c>
      <c r="O26" s="54"/>
      <c r="Q26" s="54"/>
      <c r="R26" s="55">
        <v>13845.15</v>
      </c>
      <c r="S26" s="55">
        <v>20853.450000000004</v>
      </c>
      <c r="T26" s="55">
        <v>6902.550000000001</v>
      </c>
      <c r="U26" s="55">
        <v>7658.55</v>
      </c>
      <c r="V26" s="55">
        <v>6111.900000000001</v>
      </c>
      <c r="W26" s="55">
        <v>4794.35</v>
      </c>
      <c r="X26" s="55">
        <v>9312.300000000003</v>
      </c>
      <c r="Y26" s="55">
        <v>4129.6500000000015</v>
      </c>
      <c r="Z26" s="56">
        <v>3477.6</v>
      </c>
      <c r="AA26" s="55">
        <v>6955.2</v>
      </c>
      <c r="AB26" s="55">
        <v>3622.5</v>
      </c>
      <c r="AC26" s="55">
        <v>5216.4000000000015</v>
      </c>
      <c r="AD26" s="55"/>
      <c r="AE26" s="55"/>
      <c r="AF26" s="55"/>
      <c r="AG26" s="55"/>
      <c r="AH26" s="56"/>
      <c r="AJ26" s="82" t="e">
        <f ca="1">IF(AND($D26="Serviço",AJ$12&lt;&gt;0,$H26&gt;0,OR(AUTOEVENTO&lt;&gt;"manual",$M26&lt;&gt;1)),ROUND(OFFSET($P26,0,AJ$13),15-13*#REF!)/$H26*OFFSET(#REF!,ROW(AJ26)-ROW(AJ$15),0),0)</f>
        <v>#REF!</v>
      </c>
      <c r="AK26" s="83" t="e">
        <f ca="1">IF(AND($D26="Serviço",AK$12&lt;&gt;0,$H26&gt;0,OR(AUTOEVENTO&lt;&gt;"manual",$M26&lt;&gt;1)),ROUND(OFFSET($P26,0,AK$13),15-13*#REF!)/$H26*OFFSET(#REF!,ROW(AK26)-ROW(AK$15),0),0)</f>
        <v>#REF!</v>
      </c>
      <c r="AL26" s="83" t="e">
        <f ca="1">IF(AND($D26="Serviço",AL$12&lt;&gt;0,$H26&gt;0,OR(AUTOEVENTO&lt;&gt;"manual",$M26&lt;&gt;1)),ROUND(OFFSET($P26,0,AL$13),15-13*#REF!)/$H26*OFFSET(#REF!,ROW(AL26)-ROW(AL$15),0),0)</f>
        <v>#REF!</v>
      </c>
      <c r="AM26" s="83" t="e">
        <f ca="1">IF(AND($D26="Serviço",AM$12&lt;&gt;0,$H26&gt;0,OR(AUTOEVENTO&lt;&gt;"manual",$M26&lt;&gt;1)),ROUND(OFFSET($P26,0,AM$13),15-13*#REF!)/$H26*OFFSET(#REF!,ROW(AM26)-ROW(AM$15),0),0)</f>
        <v>#REF!</v>
      </c>
      <c r="AN26" s="83" t="e">
        <f ca="1">IF(AND($D26="Serviço",AN$12&lt;&gt;0,$H26&gt;0,OR(AUTOEVENTO&lt;&gt;"manual",$M26&lt;&gt;1)),ROUND(OFFSET($P26,0,AN$13),15-13*#REF!)/$H26*OFFSET(#REF!,ROW(AN26)-ROW(AN$15),0),0)</f>
        <v>#REF!</v>
      </c>
      <c r="AO26" s="83" t="e">
        <f ca="1">IF(AND($D26="Serviço",AO$12&lt;&gt;0,$H26&gt;0,OR(AUTOEVENTO&lt;&gt;"manual",$M26&lt;&gt;1)),ROUND(OFFSET($P26,0,AO$13),15-13*#REF!)/$H26*OFFSET(#REF!,ROW(AO26)-ROW(AO$15),0),0)</f>
        <v>#REF!</v>
      </c>
      <c r="AP26" s="83" t="e">
        <f ca="1">IF(AND($D26="Serviço",AP$12&lt;&gt;0,$H26&gt;0,OR(AUTOEVENTO&lt;&gt;"manual",$M26&lt;&gt;1)),ROUND(OFFSET($P26,0,AP$13),15-13*#REF!)/$H26*OFFSET(#REF!,ROW(AP26)-ROW(AP$15),0),0)</f>
        <v>#REF!</v>
      </c>
      <c r="AQ26" s="83" t="e">
        <f ca="1">IF(AND($D26="Serviço",AQ$12&lt;&gt;0,$H26&gt;0,OR(AUTOEVENTO&lt;&gt;"manual",$M26&lt;&gt;1)),ROUND(OFFSET($P26,0,AQ$13),15-13*#REF!)/$H26*OFFSET(#REF!,ROW(AQ26)-ROW(AQ$15),0),0)</f>
        <v>#REF!</v>
      </c>
      <c r="AR26" s="83" t="e">
        <f ca="1">IF(AND($D26="Serviço",AR$12&lt;&gt;0,$H26&gt;0,OR(AUTOEVENTO&lt;&gt;"manual",$M26&lt;&gt;1)),ROUND(OFFSET($P26,0,AR$13),15-13*#REF!)/$H26*OFFSET(#REF!,ROW(AR26)-ROW(AR$15),0),0)</f>
        <v>#REF!</v>
      </c>
      <c r="AS26" s="84" t="e">
        <f ca="1">IF(AND($D26="Serviço",AS$12&lt;&gt;0,$H26&gt;0,OR(AUTOEVENTO&lt;&gt;"manual",$M26&lt;&gt;1)),ROUND(OFFSET($P26,0,AS$13),15-13*#REF!)/$H26*OFFSET(#REF!,ROW(AS26)-ROW(AS$15),0),0)</f>
        <v>#REF!</v>
      </c>
      <c r="AT26" s="83" t="e">
        <f ca="1">IF(AND($D26="Serviço",AT$12&lt;&gt;0,$H26&gt;0,OR(AUTOEVENTO&lt;&gt;"manual",$M26&lt;&gt;1)),ROUND(OFFSET($P26,0,AT$13),15-13*#REF!)/$H26*OFFSET(#REF!,ROW(AT26)-ROW(AT$15),0),0)</f>
        <v>#REF!</v>
      </c>
      <c r="AU26" s="83" t="e">
        <f ca="1">IF(AND($D26="Serviço",AU$12&lt;&gt;0,$H26&gt;0,OR(AUTOEVENTO&lt;&gt;"manual",$M26&lt;&gt;1)),ROUND(OFFSET($P26,0,AU$13),15-13*#REF!)/$H26*OFFSET(#REF!,ROW(AU26)-ROW(AU$15),0),0)</f>
        <v>#REF!</v>
      </c>
      <c r="AV26" s="83" t="e">
        <f ca="1">IF(AND($D26="Serviço",AV$12&lt;&gt;0,$H26&gt;0,OR(AUTOEVENTO&lt;&gt;"manual",$M26&lt;&gt;1)),ROUND(OFFSET($P26,0,AV$13),15-13*#REF!)/$H26*OFFSET(#REF!,ROW(AV26)-ROW(AV$15),0),0)</f>
        <v>#REF!</v>
      </c>
      <c r="AW26" s="83" t="e">
        <f ca="1">IF(AND($D26="Serviço",AW$12&lt;&gt;0,$H26&gt;0,OR(AUTOEVENTO&lt;&gt;"manual",$M26&lt;&gt;1)),ROUND(OFFSET($P26,0,AW$13),15-13*#REF!)/$H26*OFFSET(#REF!,ROW(AW26)-ROW(AW$15),0),0)</f>
        <v>#REF!</v>
      </c>
      <c r="AX26" s="83" t="e">
        <f ca="1">IF(AND($D26="Serviço",AX$12&lt;&gt;0,$H26&gt;0,OR(AUTOEVENTO&lt;&gt;"manual",$M26&lt;&gt;1)),ROUND(OFFSET($P26,0,AX$13),15-13*#REF!)/$H26*OFFSET(#REF!,ROW(AX26)-ROW(AX$15),0),0)</f>
        <v>#REF!</v>
      </c>
      <c r="AY26" s="83" t="e">
        <f ca="1">IF(AND($D26="Serviço",AY$12&lt;&gt;0,$H26&gt;0,OR(AUTOEVENTO&lt;&gt;"manual",$M26&lt;&gt;1)),ROUND(OFFSET($P26,0,AY$13),15-13*#REF!)/$H26*OFFSET(#REF!,ROW(AY26)-ROW(AY$15),0),0)</f>
        <v>#REF!</v>
      </c>
      <c r="AZ26" s="83" t="e">
        <f ca="1">IF(AND($D26="Serviço",AZ$12&lt;&gt;0,$H26&gt;0,OR(AUTOEVENTO&lt;&gt;"manual",$M26&lt;&gt;1)),ROUND(OFFSET($P26,0,AZ$13),15-13*#REF!)/$H26*OFFSET(#REF!,ROW(AZ26)-ROW(AZ$15),0),0)</f>
        <v>#REF!</v>
      </c>
      <c r="BA26" s="84" t="e">
        <f ca="1">IF(AND($D26="Serviço",BA$12&lt;&gt;0,$H26&gt;0,OR(AUTOEVENTO&lt;&gt;"manual",$M26&lt;&gt;1)),ROUND(OFFSET($P26,0,BA$13),15-13*#REF!)/$H26*OFFSET(#REF!,ROW(BA26)-ROW(BA$15),0),0)</f>
        <v>#REF!</v>
      </c>
      <c r="BC26" s="57" t="e">
        <f ca="1">IF($D26&lt;&gt;"Serviço",0,IF(AND(AUTOEVENTO="Manual",$M26=1),0,IF(OFFSET(#REF!,$M26,BC$13)="",10^12,OFFSET(#REF!,$M26,BC$13))))</f>
        <v>#REF!</v>
      </c>
      <c r="BD26" s="57" t="e">
        <f ca="1">IF($D26&lt;&gt;"Serviço",0,IF(AND(AUTOEVENTO="Manual",$M26=1),0,IF(OFFSET(#REF!,$M26,BD$13)="",10^12,OFFSET(#REF!,$M26,BD$13))))</f>
        <v>#REF!</v>
      </c>
      <c r="BE26" s="57" t="e">
        <f ca="1">IF($D26&lt;&gt;"Serviço",0,IF(AND(AUTOEVENTO="Manual",$M26=1),0,IF(OFFSET(#REF!,$M26,BE$13)="",10^12,OFFSET(#REF!,$M26,BE$13))))</f>
        <v>#REF!</v>
      </c>
      <c r="BF26" s="57" t="e">
        <f ca="1">IF($D26&lt;&gt;"Serviço",0,IF(AND(AUTOEVENTO="Manual",$M26=1),0,IF(OFFSET(#REF!,$M26,BF$13)="",10^12,OFFSET(#REF!,$M26,BF$13))))</f>
        <v>#REF!</v>
      </c>
      <c r="BG26" s="57" t="e">
        <f ca="1">IF($D26&lt;&gt;"Serviço",0,IF(AND(AUTOEVENTO="Manual",$M26=1),0,IF(OFFSET(#REF!,$M26,BG$13)="",10^12,OFFSET(#REF!,$M26,BG$13))))</f>
        <v>#REF!</v>
      </c>
      <c r="BH26" s="57" t="e">
        <f ca="1">IF($D26&lt;&gt;"Serviço",0,IF(AND(AUTOEVENTO="Manual",$M26=1),0,IF(OFFSET(#REF!,$M26,BH$13)="",10^12,OFFSET(#REF!,$M26,BH$13))))</f>
        <v>#REF!</v>
      </c>
      <c r="BI26" s="57" t="e">
        <f ca="1">IF($D26&lt;&gt;"Serviço",0,IF(AND(AUTOEVENTO="Manual",$M26=1),0,IF(OFFSET(#REF!,$M26,BI$13)="",10^12,OFFSET(#REF!,$M26,BI$13))))</f>
        <v>#REF!</v>
      </c>
      <c r="BJ26" s="57" t="e">
        <f ca="1">IF($D26&lt;&gt;"Serviço",0,IF(AND(AUTOEVENTO="Manual",$M26=1),0,IF(OFFSET(#REF!,$M26,BJ$13)="",10^12,OFFSET(#REF!,$M26,BJ$13))))</f>
        <v>#REF!</v>
      </c>
      <c r="BK26" s="57" t="e">
        <f ca="1">IF($D26&lt;&gt;"Serviço",0,IF(AND(AUTOEVENTO="Manual",$M26=1),0,IF(OFFSET(#REF!,$M26,BK$13)="",10^12,OFFSET(#REF!,$M26,BK$13))))</f>
        <v>#REF!</v>
      </c>
      <c r="BL26" s="57" t="e">
        <f ca="1">IF($D26&lt;&gt;"Serviço",0,IF(AND(AUTOEVENTO="Manual",$M26=1),0,IF(OFFSET(#REF!,$M26,BL$13)="",10^12,OFFSET(#REF!,$M26,BL$13))))</f>
        <v>#REF!</v>
      </c>
      <c r="BM26" s="57" t="e">
        <f ca="1">IF($D26&lt;&gt;"Serviço",0,IF(AND(AUTOEVENTO="Manual",$M26=1),0,IF(OFFSET(#REF!,$M26,BM$13)="",10^12,OFFSET(#REF!,$M26,BM$13))))</f>
        <v>#REF!</v>
      </c>
      <c r="BN26" s="57" t="e">
        <f ca="1">IF($D26&lt;&gt;"Serviço",0,IF(AND(AUTOEVENTO="Manual",$M26=1),0,IF(OFFSET(#REF!,$M26,BN$13)="",10^12,OFFSET(#REF!,$M26,BN$13))))</f>
        <v>#REF!</v>
      </c>
      <c r="BO26" s="57" t="e">
        <f ca="1">IF($D26&lt;&gt;"Serviço",0,IF(AND(AUTOEVENTO="Manual",$M26=1),0,IF(OFFSET(#REF!,$M26,BO$13)="",10^12,OFFSET(#REF!,$M26,BO$13))))</f>
        <v>#REF!</v>
      </c>
      <c r="BP26" s="57" t="e">
        <f ca="1">IF($D26&lt;&gt;"Serviço",0,IF(AND(AUTOEVENTO="Manual",$M26=1),0,IF(OFFSET(#REF!,$M26,BP$13)="",10^12,OFFSET(#REF!,$M26,BP$13))))</f>
        <v>#REF!</v>
      </c>
      <c r="BQ26" s="57" t="e">
        <f ca="1">IF($D26&lt;&gt;"Serviço",0,IF(AND(AUTOEVENTO="Manual",$M26=1),0,IF(OFFSET(#REF!,$M26,BQ$13)="",10^12,OFFSET(#REF!,$M26,BQ$13))))</f>
        <v>#REF!</v>
      </c>
      <c r="BR26" s="57" t="e">
        <f ca="1">IF($D26&lt;&gt;"Serviço",0,IF(AND(AUTOEVENTO="Manual",$M26=1),0,IF(OFFSET(#REF!,$M26,BR$13)="",10^12,OFFSET(#REF!,$M26,BR$13))))</f>
        <v>#REF!</v>
      </c>
      <c r="BS26" s="57" t="e">
        <f ca="1">IF($D26&lt;&gt;"Serviço",0,IF(AND(AUTOEVENTO="Manual",$M26=1),0,IF(OFFSET(#REF!,$M26,BS$13)="",10^12,OFFSET(#REF!,$M26,BS$13))))</f>
        <v>#REF!</v>
      </c>
      <c r="BT26" s="57" t="e">
        <f ca="1">IF($D26&lt;&gt;"Serviço",0,IF(AND(AUTOEVENTO="Manual",$M26=1),0,IF(OFFSET(#REF!,$M26,BT$13)="",10^12,OFFSET(#REF!,$M26,BT$13))))</f>
        <v>#REF!</v>
      </c>
      <c r="BV26" s="58" t="e">
        <f ca="1">IF($D26&lt;&gt;"Serviço",0,IF(OR(AND(AUTOEVENTO="Manual",$M26=1),$M26&gt;(ROW(PLE.lastrow)-ROW(PLE.firstrow))),0,IF(OFFSET(#REF!,$M26,BV$13)="",10^12,OFFSET(#REF!,$M26,BV$13))))</f>
        <v>#REF!</v>
      </c>
      <c r="BW26" s="58" t="e">
        <f ca="1">IF($D26&lt;&gt;"Serviço",0,IF(OR(AND(AUTOEVENTO="Manual",$M26=1),$M26&gt;(ROW(PLE.lastrow)-ROW(PLE.firstrow))),0,IF(OFFSET(#REF!,$M26,BW$13)="",10^12,OFFSET(#REF!,$M26,BW$13))))</f>
        <v>#REF!</v>
      </c>
      <c r="BX26" s="58" t="e">
        <f ca="1">IF($D26&lt;&gt;"Serviço",0,IF(OR(AND(AUTOEVENTO="Manual",$M26=1),$M26&gt;(ROW(PLE.lastrow)-ROW(PLE.firstrow))),0,IF(OFFSET(#REF!,$M26,BX$13)="",10^12,OFFSET(#REF!,$M26,BX$13))))</f>
        <v>#REF!</v>
      </c>
      <c r="BY26" s="58" t="e">
        <f ca="1">IF($D26&lt;&gt;"Serviço",0,IF(OR(AND(AUTOEVENTO="Manual",$M26=1),$M26&gt;(ROW(PLE.lastrow)-ROW(PLE.firstrow))),0,IF(OFFSET(#REF!,$M26,BY$13)="",10^12,OFFSET(#REF!,$M26,BY$13))))</f>
        <v>#REF!</v>
      </c>
      <c r="BZ26" s="58" t="e">
        <f ca="1">IF($D26&lt;&gt;"Serviço",0,IF(OR(AND(AUTOEVENTO="Manual",$M26=1),$M26&gt;(ROW(PLE.lastrow)-ROW(PLE.firstrow))),0,IF(OFFSET(#REF!,$M26,BZ$13)="",10^12,OFFSET(#REF!,$M26,BZ$13))))</f>
        <v>#REF!</v>
      </c>
      <c r="CA26" s="58" t="e">
        <f ca="1">IF($D26&lt;&gt;"Serviço",0,IF(OR(AND(AUTOEVENTO="Manual",$M26=1),$M26&gt;(ROW(PLE.lastrow)-ROW(PLE.firstrow))),0,IF(OFFSET(#REF!,$M26,CA$13)="",10^12,OFFSET(#REF!,$M26,CA$13))))</f>
        <v>#REF!</v>
      </c>
      <c r="CB26" s="58" t="e">
        <f ca="1">IF($D26&lt;&gt;"Serviço",0,IF(OR(AND(AUTOEVENTO="Manual",$M26=1),$M26&gt;(ROW(PLE.lastrow)-ROW(PLE.firstrow))),0,IF(OFFSET(#REF!,$M26,CB$13)="",10^12,OFFSET(#REF!,$M26,CB$13))))</f>
        <v>#REF!</v>
      </c>
      <c r="CC26" s="58" t="e">
        <f ca="1">IF($D26&lt;&gt;"Serviço",0,IF(OR(AND(AUTOEVENTO="Manual",$M26=1),$M26&gt;(ROW(PLE.lastrow)-ROW(PLE.firstrow))),0,IF(OFFSET(#REF!,$M26,CC$13)="",10^12,OFFSET(#REF!,$M26,CC$13))))</f>
        <v>#REF!</v>
      </c>
      <c r="CD26" s="58" t="e">
        <f ca="1">IF($D26&lt;&gt;"Serviço",0,IF(OR(AND(AUTOEVENTO="Manual",$M26=1),$M26&gt;(ROW(PLE.lastrow)-ROW(PLE.firstrow))),0,IF(OFFSET(#REF!,$M26,CD$13)="",10^12,OFFSET(#REF!,$M26,CD$13))))</f>
        <v>#REF!</v>
      </c>
      <c r="CE26" s="58" t="e">
        <f ca="1">IF($D26&lt;&gt;"Serviço",0,IF(OR(AND(AUTOEVENTO="Manual",$M26=1),$M26&gt;(ROW(PLE.lastrow)-ROW(PLE.firstrow))),0,IF(OFFSET(#REF!,$M26,CE$13)="",10^12,OFFSET(#REF!,$M26,CE$13))))</f>
        <v>#REF!</v>
      </c>
      <c r="CF26" s="58" t="e">
        <f ca="1">IF($D26&lt;&gt;"Serviço",0,IF(OR(AND(AUTOEVENTO="Manual",$M26=1),$M26&gt;(ROW(PLE.lastrow)-ROW(PLE.firstrow))),0,IF(OFFSET(#REF!,$M26,CF$13)="",10^12,OFFSET(#REF!,$M26,CF$13))))</f>
        <v>#REF!</v>
      </c>
      <c r="CG26" s="58" t="e">
        <f ca="1">IF($D26&lt;&gt;"Serviço",0,IF(OR(AND(AUTOEVENTO="Manual",$M26=1),$M26&gt;(ROW(PLE.lastrow)-ROW(PLE.firstrow))),0,IF(OFFSET(#REF!,$M26,CG$13)="",10^12,OFFSET(#REF!,$M26,CG$13))))</f>
        <v>#REF!</v>
      </c>
      <c r="CH26" s="58" t="e">
        <f ca="1">IF($D26&lt;&gt;"Serviço",0,IF(OR(AND(AUTOEVENTO="Manual",$M26=1),$M26&gt;(ROW(PLE.lastrow)-ROW(PLE.firstrow))),0,IF(OFFSET(#REF!,$M26,CH$13)="",10^12,OFFSET(#REF!,$M26,CH$13))))</f>
        <v>#REF!</v>
      </c>
      <c r="CI26" s="58" t="e">
        <f ca="1">IF($D26&lt;&gt;"Serviço",0,IF(OR(AND(AUTOEVENTO="Manual",$M26=1),$M26&gt;(ROW(PLE.lastrow)-ROW(PLE.firstrow))),0,IF(OFFSET(#REF!,$M26,CI$13)="",10^12,OFFSET(#REF!,$M26,CI$13))))</f>
        <v>#REF!</v>
      </c>
      <c r="CJ26" s="58" t="e">
        <f ca="1">IF($D26&lt;&gt;"Serviço",0,IF(OR(AND(AUTOEVENTO="Manual",$M26=1),$M26&gt;(ROW(PLE.lastrow)-ROW(PLE.firstrow))),0,IF(OFFSET(#REF!,$M26,CJ$13)="",10^12,OFFSET(#REF!,$M26,CJ$13))))</f>
        <v>#REF!</v>
      </c>
      <c r="CK26" s="58" t="e">
        <f ca="1">IF($D26&lt;&gt;"Serviço",0,IF(OR(AND(AUTOEVENTO="Manual",$M26=1),$M26&gt;(ROW(PLE.lastrow)-ROW(PLE.firstrow))),0,IF(OFFSET(#REF!,$M26,CK$13)="",10^12,OFFSET(#REF!,$M26,CK$13))))</f>
        <v>#REF!</v>
      </c>
      <c r="CL26" s="58" t="e">
        <f ca="1">IF($D26&lt;&gt;"Serviço",0,IF(OR(AND(AUTOEVENTO="Manual",$M26=1),$M26&gt;(ROW(PLE.lastrow)-ROW(PLE.firstrow))),0,IF(OFFSET(#REF!,$M26,CL$13)="",10^12,OFFSET(#REF!,$M26,CL$13))))</f>
        <v>#REF!</v>
      </c>
      <c r="CM26" s="58" t="e">
        <f ca="1">IF($D26&lt;&gt;"Serviço",0,IF(OR(AND(AUTOEVENTO="Manual",$M26=1),$M26&gt;(ROW(PLE.lastrow)-ROW(PLE.firstrow))),0,IF(OFFSET(#REF!,$M26,CM$13)="",10^12,OFFSET(#REF!,$M26,CM$13))))</f>
        <v>#REF!</v>
      </c>
    </row>
    <row r="27" spans="1:91" ht="38.25">
      <c r="A27" s="1" t="e">
        <f ca="1" t="shared" si="7"/>
        <v>#REF!</v>
      </c>
      <c r="B27" s="1" t="e">
        <f ca="1">OFFSET(#REF!,ROW(B27)-ROW(B$15),0)</f>
        <v>#REF!</v>
      </c>
      <c r="C27" s="1" t="s">
        <v>22</v>
      </c>
      <c r="D27" s="13" t="s">
        <v>15</v>
      </c>
      <c r="E27" s="47" t="s">
        <v>93</v>
      </c>
      <c r="F27" s="48" t="s">
        <v>94</v>
      </c>
      <c r="G27" s="49" t="s">
        <v>1</v>
      </c>
      <c r="H27" s="14">
        <v>115234</v>
      </c>
      <c r="I27" s="89" t="s">
        <v>50</v>
      </c>
      <c r="K27" s="50" t="s">
        <v>72</v>
      </c>
      <c r="L27" s="51" t="s">
        <v>27</v>
      </c>
      <c r="M27" s="52" t="e">
        <f ca="1">IF($D27&lt;&gt;"Serviço","",IF(AUTOEVENTO="manual",$A27,IF(ISERROR(MATCH($A27,$A$15:OFFSET($A27,-1,0),0)),MAX($M$15:OFFSET(M27,-1,0))+1,INDEX($M$15:OFFSET(M27,-1,0),MATCH($A27,$A$15:OFFSET($A27,-1,0),0)))))</f>
        <v>#REF!</v>
      </c>
      <c r="N27" s="53" t="s">
        <v>68</v>
      </c>
      <c r="O27" s="54"/>
      <c r="Q27" s="54"/>
      <c r="R27" s="55">
        <v>17100</v>
      </c>
      <c r="S27" s="55">
        <v>25740</v>
      </c>
      <c r="T27" s="55">
        <v>8568</v>
      </c>
      <c r="U27" s="55">
        <v>8676</v>
      </c>
      <c r="V27" s="55">
        <v>7632</v>
      </c>
      <c r="W27" s="55">
        <v>6748</v>
      </c>
      <c r="X27" s="55">
        <v>11700</v>
      </c>
      <c r="Y27" s="55">
        <v>5130</v>
      </c>
      <c r="Z27" s="56">
        <v>4320</v>
      </c>
      <c r="AA27" s="55">
        <v>8640</v>
      </c>
      <c r="AB27" s="55">
        <v>4500</v>
      </c>
      <c r="AC27" s="55">
        <v>6480</v>
      </c>
      <c r="AD27" s="55"/>
      <c r="AE27" s="55"/>
      <c r="AF27" s="55"/>
      <c r="AG27" s="55"/>
      <c r="AH27" s="56"/>
      <c r="AJ27" s="82" t="e">
        <f ca="1">IF(AND($D27="Serviço",AJ$12&lt;&gt;0,$H27&gt;0,OR(AUTOEVENTO&lt;&gt;"manual",$M27&lt;&gt;1)),ROUND(OFFSET($P27,0,AJ$13),15-13*#REF!)/$H27*OFFSET(#REF!,ROW(AJ27)-ROW(AJ$15),0),0)</f>
        <v>#REF!</v>
      </c>
      <c r="AK27" s="83" t="e">
        <f ca="1">IF(AND($D27="Serviço",AK$12&lt;&gt;0,$H27&gt;0,OR(AUTOEVENTO&lt;&gt;"manual",$M27&lt;&gt;1)),ROUND(OFFSET($P27,0,AK$13),15-13*#REF!)/$H27*OFFSET(#REF!,ROW(AK27)-ROW(AK$15),0),0)</f>
        <v>#REF!</v>
      </c>
      <c r="AL27" s="83" t="e">
        <f ca="1">IF(AND($D27="Serviço",AL$12&lt;&gt;0,$H27&gt;0,OR(AUTOEVENTO&lt;&gt;"manual",$M27&lt;&gt;1)),ROUND(OFFSET($P27,0,AL$13),15-13*#REF!)/$H27*OFFSET(#REF!,ROW(AL27)-ROW(AL$15),0),0)</f>
        <v>#REF!</v>
      </c>
      <c r="AM27" s="83" t="e">
        <f ca="1">IF(AND($D27="Serviço",AM$12&lt;&gt;0,$H27&gt;0,OR(AUTOEVENTO&lt;&gt;"manual",$M27&lt;&gt;1)),ROUND(OFFSET($P27,0,AM$13),15-13*#REF!)/$H27*OFFSET(#REF!,ROW(AM27)-ROW(AM$15),0),0)</f>
        <v>#REF!</v>
      </c>
      <c r="AN27" s="83" t="e">
        <f ca="1">IF(AND($D27="Serviço",AN$12&lt;&gt;0,$H27&gt;0,OR(AUTOEVENTO&lt;&gt;"manual",$M27&lt;&gt;1)),ROUND(OFFSET($P27,0,AN$13),15-13*#REF!)/$H27*OFFSET(#REF!,ROW(AN27)-ROW(AN$15),0),0)</f>
        <v>#REF!</v>
      </c>
      <c r="AO27" s="83" t="e">
        <f ca="1">IF(AND($D27="Serviço",AO$12&lt;&gt;0,$H27&gt;0,OR(AUTOEVENTO&lt;&gt;"manual",$M27&lt;&gt;1)),ROUND(OFFSET($P27,0,AO$13),15-13*#REF!)/$H27*OFFSET(#REF!,ROW(AO27)-ROW(AO$15),0),0)</f>
        <v>#REF!</v>
      </c>
      <c r="AP27" s="83" t="e">
        <f ca="1">IF(AND($D27="Serviço",AP$12&lt;&gt;0,$H27&gt;0,OR(AUTOEVENTO&lt;&gt;"manual",$M27&lt;&gt;1)),ROUND(OFFSET($P27,0,AP$13),15-13*#REF!)/$H27*OFFSET(#REF!,ROW(AP27)-ROW(AP$15),0),0)</f>
        <v>#REF!</v>
      </c>
      <c r="AQ27" s="83" t="e">
        <f ca="1">IF(AND($D27="Serviço",AQ$12&lt;&gt;0,$H27&gt;0,OR(AUTOEVENTO&lt;&gt;"manual",$M27&lt;&gt;1)),ROUND(OFFSET($P27,0,AQ$13),15-13*#REF!)/$H27*OFFSET(#REF!,ROW(AQ27)-ROW(AQ$15),0),0)</f>
        <v>#REF!</v>
      </c>
      <c r="AR27" s="83" t="e">
        <f ca="1">IF(AND($D27="Serviço",AR$12&lt;&gt;0,$H27&gt;0,OR(AUTOEVENTO&lt;&gt;"manual",$M27&lt;&gt;1)),ROUND(OFFSET($P27,0,AR$13),15-13*#REF!)/$H27*OFFSET(#REF!,ROW(AR27)-ROW(AR$15),0),0)</f>
        <v>#REF!</v>
      </c>
      <c r="AS27" s="84" t="e">
        <f ca="1">IF(AND($D27="Serviço",AS$12&lt;&gt;0,$H27&gt;0,OR(AUTOEVENTO&lt;&gt;"manual",$M27&lt;&gt;1)),ROUND(OFFSET($P27,0,AS$13),15-13*#REF!)/$H27*OFFSET(#REF!,ROW(AS27)-ROW(AS$15),0),0)</f>
        <v>#REF!</v>
      </c>
      <c r="AT27" s="83" t="e">
        <f ca="1">IF(AND($D27="Serviço",AT$12&lt;&gt;0,$H27&gt;0,OR(AUTOEVENTO&lt;&gt;"manual",$M27&lt;&gt;1)),ROUND(OFFSET($P27,0,AT$13),15-13*#REF!)/$H27*OFFSET(#REF!,ROW(AT27)-ROW(AT$15),0),0)</f>
        <v>#REF!</v>
      </c>
      <c r="AU27" s="83" t="e">
        <f ca="1">IF(AND($D27="Serviço",AU$12&lt;&gt;0,$H27&gt;0,OR(AUTOEVENTO&lt;&gt;"manual",$M27&lt;&gt;1)),ROUND(OFFSET($P27,0,AU$13),15-13*#REF!)/$H27*OFFSET(#REF!,ROW(AU27)-ROW(AU$15),0),0)</f>
        <v>#REF!</v>
      </c>
      <c r="AV27" s="83" t="e">
        <f ca="1">IF(AND($D27="Serviço",AV$12&lt;&gt;0,$H27&gt;0,OR(AUTOEVENTO&lt;&gt;"manual",$M27&lt;&gt;1)),ROUND(OFFSET($P27,0,AV$13),15-13*#REF!)/$H27*OFFSET(#REF!,ROW(AV27)-ROW(AV$15),0),0)</f>
        <v>#REF!</v>
      </c>
      <c r="AW27" s="83" t="e">
        <f ca="1">IF(AND($D27="Serviço",AW$12&lt;&gt;0,$H27&gt;0,OR(AUTOEVENTO&lt;&gt;"manual",$M27&lt;&gt;1)),ROUND(OFFSET($P27,0,AW$13),15-13*#REF!)/$H27*OFFSET(#REF!,ROW(AW27)-ROW(AW$15),0),0)</f>
        <v>#REF!</v>
      </c>
      <c r="AX27" s="83" t="e">
        <f ca="1">IF(AND($D27="Serviço",AX$12&lt;&gt;0,$H27&gt;0,OR(AUTOEVENTO&lt;&gt;"manual",$M27&lt;&gt;1)),ROUND(OFFSET($P27,0,AX$13),15-13*#REF!)/$H27*OFFSET(#REF!,ROW(AX27)-ROW(AX$15),0),0)</f>
        <v>#REF!</v>
      </c>
      <c r="AY27" s="83" t="e">
        <f ca="1">IF(AND($D27="Serviço",AY$12&lt;&gt;0,$H27&gt;0,OR(AUTOEVENTO&lt;&gt;"manual",$M27&lt;&gt;1)),ROUND(OFFSET($P27,0,AY$13),15-13*#REF!)/$H27*OFFSET(#REF!,ROW(AY27)-ROW(AY$15),0),0)</f>
        <v>#REF!</v>
      </c>
      <c r="AZ27" s="83" t="e">
        <f ca="1">IF(AND($D27="Serviço",AZ$12&lt;&gt;0,$H27&gt;0,OR(AUTOEVENTO&lt;&gt;"manual",$M27&lt;&gt;1)),ROUND(OFFSET($P27,0,AZ$13),15-13*#REF!)/$H27*OFFSET(#REF!,ROW(AZ27)-ROW(AZ$15),0),0)</f>
        <v>#REF!</v>
      </c>
      <c r="BA27" s="84" t="e">
        <f ca="1">IF(AND($D27="Serviço",BA$12&lt;&gt;0,$H27&gt;0,OR(AUTOEVENTO&lt;&gt;"manual",$M27&lt;&gt;1)),ROUND(OFFSET($P27,0,BA$13),15-13*#REF!)/$H27*OFFSET(#REF!,ROW(BA27)-ROW(BA$15),0),0)</f>
        <v>#REF!</v>
      </c>
      <c r="BC27" s="57" t="e">
        <f ca="1">IF($D27&lt;&gt;"Serviço",0,IF(AND(AUTOEVENTO="Manual",$M27=1),0,IF(OFFSET(#REF!,$M27,BC$13)="",10^12,OFFSET(#REF!,$M27,BC$13))))</f>
        <v>#REF!</v>
      </c>
      <c r="BD27" s="57" t="e">
        <f ca="1">IF($D27&lt;&gt;"Serviço",0,IF(AND(AUTOEVENTO="Manual",$M27=1),0,IF(OFFSET(#REF!,$M27,BD$13)="",10^12,OFFSET(#REF!,$M27,BD$13))))</f>
        <v>#REF!</v>
      </c>
      <c r="BE27" s="57" t="e">
        <f ca="1">IF($D27&lt;&gt;"Serviço",0,IF(AND(AUTOEVENTO="Manual",$M27=1),0,IF(OFFSET(#REF!,$M27,BE$13)="",10^12,OFFSET(#REF!,$M27,BE$13))))</f>
        <v>#REF!</v>
      </c>
      <c r="BF27" s="57" t="e">
        <f ca="1">IF($D27&lt;&gt;"Serviço",0,IF(AND(AUTOEVENTO="Manual",$M27=1),0,IF(OFFSET(#REF!,$M27,BF$13)="",10^12,OFFSET(#REF!,$M27,BF$13))))</f>
        <v>#REF!</v>
      </c>
      <c r="BG27" s="57" t="e">
        <f ca="1">IF($D27&lt;&gt;"Serviço",0,IF(AND(AUTOEVENTO="Manual",$M27=1),0,IF(OFFSET(#REF!,$M27,BG$13)="",10^12,OFFSET(#REF!,$M27,BG$13))))</f>
        <v>#REF!</v>
      </c>
      <c r="BH27" s="57" t="e">
        <f ca="1">IF($D27&lt;&gt;"Serviço",0,IF(AND(AUTOEVENTO="Manual",$M27=1),0,IF(OFFSET(#REF!,$M27,BH$13)="",10^12,OFFSET(#REF!,$M27,BH$13))))</f>
        <v>#REF!</v>
      </c>
      <c r="BI27" s="57" t="e">
        <f ca="1">IF($D27&lt;&gt;"Serviço",0,IF(AND(AUTOEVENTO="Manual",$M27=1),0,IF(OFFSET(#REF!,$M27,BI$13)="",10^12,OFFSET(#REF!,$M27,BI$13))))</f>
        <v>#REF!</v>
      </c>
      <c r="BJ27" s="57" t="e">
        <f ca="1">IF($D27&lt;&gt;"Serviço",0,IF(AND(AUTOEVENTO="Manual",$M27=1),0,IF(OFFSET(#REF!,$M27,BJ$13)="",10^12,OFFSET(#REF!,$M27,BJ$13))))</f>
        <v>#REF!</v>
      </c>
      <c r="BK27" s="57" t="e">
        <f ca="1">IF($D27&lt;&gt;"Serviço",0,IF(AND(AUTOEVENTO="Manual",$M27=1),0,IF(OFFSET(#REF!,$M27,BK$13)="",10^12,OFFSET(#REF!,$M27,BK$13))))</f>
        <v>#REF!</v>
      </c>
      <c r="BL27" s="57" t="e">
        <f ca="1">IF($D27&lt;&gt;"Serviço",0,IF(AND(AUTOEVENTO="Manual",$M27=1),0,IF(OFFSET(#REF!,$M27,BL$13)="",10^12,OFFSET(#REF!,$M27,BL$13))))</f>
        <v>#REF!</v>
      </c>
      <c r="BM27" s="57" t="e">
        <f ca="1">IF($D27&lt;&gt;"Serviço",0,IF(AND(AUTOEVENTO="Manual",$M27=1),0,IF(OFFSET(#REF!,$M27,BM$13)="",10^12,OFFSET(#REF!,$M27,BM$13))))</f>
        <v>#REF!</v>
      </c>
      <c r="BN27" s="57" t="e">
        <f ca="1">IF($D27&lt;&gt;"Serviço",0,IF(AND(AUTOEVENTO="Manual",$M27=1),0,IF(OFFSET(#REF!,$M27,BN$13)="",10^12,OFFSET(#REF!,$M27,BN$13))))</f>
        <v>#REF!</v>
      </c>
      <c r="BO27" s="57" t="e">
        <f ca="1">IF($D27&lt;&gt;"Serviço",0,IF(AND(AUTOEVENTO="Manual",$M27=1),0,IF(OFFSET(#REF!,$M27,BO$13)="",10^12,OFFSET(#REF!,$M27,BO$13))))</f>
        <v>#REF!</v>
      </c>
      <c r="BP27" s="57" t="e">
        <f ca="1">IF($D27&lt;&gt;"Serviço",0,IF(AND(AUTOEVENTO="Manual",$M27=1),0,IF(OFFSET(#REF!,$M27,BP$13)="",10^12,OFFSET(#REF!,$M27,BP$13))))</f>
        <v>#REF!</v>
      </c>
      <c r="BQ27" s="57" t="e">
        <f ca="1">IF($D27&lt;&gt;"Serviço",0,IF(AND(AUTOEVENTO="Manual",$M27=1),0,IF(OFFSET(#REF!,$M27,BQ$13)="",10^12,OFFSET(#REF!,$M27,BQ$13))))</f>
        <v>#REF!</v>
      </c>
      <c r="BR27" s="57" t="e">
        <f ca="1">IF($D27&lt;&gt;"Serviço",0,IF(AND(AUTOEVENTO="Manual",$M27=1),0,IF(OFFSET(#REF!,$M27,BR$13)="",10^12,OFFSET(#REF!,$M27,BR$13))))</f>
        <v>#REF!</v>
      </c>
      <c r="BS27" s="57" t="e">
        <f ca="1">IF($D27&lt;&gt;"Serviço",0,IF(AND(AUTOEVENTO="Manual",$M27=1),0,IF(OFFSET(#REF!,$M27,BS$13)="",10^12,OFFSET(#REF!,$M27,BS$13))))</f>
        <v>#REF!</v>
      </c>
      <c r="BT27" s="57" t="e">
        <f ca="1">IF($D27&lt;&gt;"Serviço",0,IF(AND(AUTOEVENTO="Manual",$M27=1),0,IF(OFFSET(#REF!,$M27,BT$13)="",10^12,OFFSET(#REF!,$M27,BT$13))))</f>
        <v>#REF!</v>
      </c>
      <c r="BV27" s="58" t="e">
        <f ca="1">IF($D27&lt;&gt;"Serviço",0,IF(OR(AND(AUTOEVENTO="Manual",$M27=1),$M27&gt;(ROW(PLE.lastrow)-ROW(PLE.firstrow))),0,IF(OFFSET(#REF!,$M27,BV$13)="",10^12,OFFSET(#REF!,$M27,BV$13))))</f>
        <v>#REF!</v>
      </c>
      <c r="BW27" s="58" t="e">
        <f ca="1">IF($D27&lt;&gt;"Serviço",0,IF(OR(AND(AUTOEVENTO="Manual",$M27=1),$M27&gt;(ROW(PLE.lastrow)-ROW(PLE.firstrow))),0,IF(OFFSET(#REF!,$M27,BW$13)="",10^12,OFFSET(#REF!,$M27,BW$13))))</f>
        <v>#REF!</v>
      </c>
      <c r="BX27" s="58" t="e">
        <f ca="1">IF($D27&lt;&gt;"Serviço",0,IF(OR(AND(AUTOEVENTO="Manual",$M27=1),$M27&gt;(ROW(PLE.lastrow)-ROW(PLE.firstrow))),0,IF(OFFSET(#REF!,$M27,BX$13)="",10^12,OFFSET(#REF!,$M27,BX$13))))</f>
        <v>#REF!</v>
      </c>
      <c r="BY27" s="58" t="e">
        <f ca="1">IF($D27&lt;&gt;"Serviço",0,IF(OR(AND(AUTOEVENTO="Manual",$M27=1),$M27&gt;(ROW(PLE.lastrow)-ROW(PLE.firstrow))),0,IF(OFFSET(#REF!,$M27,BY$13)="",10^12,OFFSET(#REF!,$M27,BY$13))))</f>
        <v>#REF!</v>
      </c>
      <c r="BZ27" s="58" t="e">
        <f ca="1">IF($D27&lt;&gt;"Serviço",0,IF(OR(AND(AUTOEVENTO="Manual",$M27=1),$M27&gt;(ROW(PLE.lastrow)-ROW(PLE.firstrow))),0,IF(OFFSET(#REF!,$M27,BZ$13)="",10^12,OFFSET(#REF!,$M27,BZ$13))))</f>
        <v>#REF!</v>
      </c>
      <c r="CA27" s="58" t="e">
        <f ca="1">IF($D27&lt;&gt;"Serviço",0,IF(OR(AND(AUTOEVENTO="Manual",$M27=1),$M27&gt;(ROW(PLE.lastrow)-ROW(PLE.firstrow))),0,IF(OFFSET(#REF!,$M27,CA$13)="",10^12,OFFSET(#REF!,$M27,CA$13))))</f>
        <v>#REF!</v>
      </c>
      <c r="CB27" s="58" t="e">
        <f ca="1">IF($D27&lt;&gt;"Serviço",0,IF(OR(AND(AUTOEVENTO="Manual",$M27=1),$M27&gt;(ROW(PLE.lastrow)-ROW(PLE.firstrow))),0,IF(OFFSET(#REF!,$M27,CB$13)="",10^12,OFFSET(#REF!,$M27,CB$13))))</f>
        <v>#REF!</v>
      </c>
      <c r="CC27" s="58" t="e">
        <f ca="1">IF($D27&lt;&gt;"Serviço",0,IF(OR(AND(AUTOEVENTO="Manual",$M27=1),$M27&gt;(ROW(PLE.lastrow)-ROW(PLE.firstrow))),0,IF(OFFSET(#REF!,$M27,CC$13)="",10^12,OFFSET(#REF!,$M27,CC$13))))</f>
        <v>#REF!</v>
      </c>
      <c r="CD27" s="58" t="e">
        <f ca="1">IF($D27&lt;&gt;"Serviço",0,IF(OR(AND(AUTOEVENTO="Manual",$M27=1),$M27&gt;(ROW(PLE.lastrow)-ROW(PLE.firstrow))),0,IF(OFFSET(#REF!,$M27,CD$13)="",10^12,OFFSET(#REF!,$M27,CD$13))))</f>
        <v>#REF!</v>
      </c>
      <c r="CE27" s="58" t="e">
        <f ca="1">IF($D27&lt;&gt;"Serviço",0,IF(OR(AND(AUTOEVENTO="Manual",$M27=1),$M27&gt;(ROW(PLE.lastrow)-ROW(PLE.firstrow))),0,IF(OFFSET(#REF!,$M27,CE$13)="",10^12,OFFSET(#REF!,$M27,CE$13))))</f>
        <v>#REF!</v>
      </c>
      <c r="CF27" s="58" t="e">
        <f ca="1">IF($D27&lt;&gt;"Serviço",0,IF(OR(AND(AUTOEVENTO="Manual",$M27=1),$M27&gt;(ROW(PLE.lastrow)-ROW(PLE.firstrow))),0,IF(OFFSET(#REF!,$M27,CF$13)="",10^12,OFFSET(#REF!,$M27,CF$13))))</f>
        <v>#REF!</v>
      </c>
      <c r="CG27" s="58" t="e">
        <f ca="1">IF($D27&lt;&gt;"Serviço",0,IF(OR(AND(AUTOEVENTO="Manual",$M27=1),$M27&gt;(ROW(PLE.lastrow)-ROW(PLE.firstrow))),0,IF(OFFSET(#REF!,$M27,CG$13)="",10^12,OFFSET(#REF!,$M27,CG$13))))</f>
        <v>#REF!</v>
      </c>
      <c r="CH27" s="58" t="e">
        <f ca="1">IF($D27&lt;&gt;"Serviço",0,IF(OR(AND(AUTOEVENTO="Manual",$M27=1),$M27&gt;(ROW(PLE.lastrow)-ROW(PLE.firstrow))),0,IF(OFFSET(#REF!,$M27,CH$13)="",10^12,OFFSET(#REF!,$M27,CH$13))))</f>
        <v>#REF!</v>
      </c>
      <c r="CI27" s="58" t="e">
        <f ca="1">IF($D27&lt;&gt;"Serviço",0,IF(OR(AND(AUTOEVENTO="Manual",$M27=1),$M27&gt;(ROW(PLE.lastrow)-ROW(PLE.firstrow))),0,IF(OFFSET(#REF!,$M27,CI$13)="",10^12,OFFSET(#REF!,$M27,CI$13))))</f>
        <v>#REF!</v>
      </c>
      <c r="CJ27" s="58" t="e">
        <f ca="1">IF($D27&lt;&gt;"Serviço",0,IF(OR(AND(AUTOEVENTO="Manual",$M27=1),$M27&gt;(ROW(PLE.lastrow)-ROW(PLE.firstrow))),0,IF(OFFSET(#REF!,$M27,CJ$13)="",10^12,OFFSET(#REF!,$M27,CJ$13))))</f>
        <v>#REF!</v>
      </c>
      <c r="CK27" s="58" t="e">
        <f ca="1">IF($D27&lt;&gt;"Serviço",0,IF(OR(AND(AUTOEVENTO="Manual",$M27=1),$M27&gt;(ROW(PLE.lastrow)-ROW(PLE.firstrow))),0,IF(OFFSET(#REF!,$M27,CK$13)="",10^12,OFFSET(#REF!,$M27,CK$13))))</f>
        <v>#REF!</v>
      </c>
      <c r="CL27" s="58" t="e">
        <f ca="1">IF($D27&lt;&gt;"Serviço",0,IF(OR(AND(AUTOEVENTO="Manual",$M27=1),$M27&gt;(ROW(PLE.lastrow)-ROW(PLE.firstrow))),0,IF(OFFSET(#REF!,$M27,CL$13)="",10^12,OFFSET(#REF!,$M27,CL$13))))</f>
        <v>#REF!</v>
      </c>
      <c r="CM27" s="58" t="e">
        <f ca="1">IF($D27&lt;&gt;"Serviço",0,IF(OR(AND(AUTOEVENTO="Manual",$M27=1),$M27&gt;(ROW(PLE.lastrow)-ROW(PLE.firstrow))),0,IF(OFFSET(#REF!,$M27,CM$13)="",10^12,OFFSET(#REF!,$M27,CM$13))))</f>
        <v>#REF!</v>
      </c>
    </row>
    <row r="28" spans="1:91" ht="38.25">
      <c r="A28" s="1" t="e">
        <f ca="1" t="shared" si="7"/>
        <v>#REF!</v>
      </c>
      <c r="B28" s="1" t="e">
        <f ca="1">OFFSET(#REF!,ROW(B28)-ROW(B$15),0)</f>
        <v>#REF!</v>
      </c>
      <c r="C28" s="1" t="s">
        <v>22</v>
      </c>
      <c r="D28" s="13" t="s">
        <v>15</v>
      </c>
      <c r="E28" s="47" t="s">
        <v>95</v>
      </c>
      <c r="F28" s="48" t="s">
        <v>96</v>
      </c>
      <c r="G28" s="49" t="s">
        <v>1</v>
      </c>
      <c r="H28" s="14">
        <v>115234</v>
      </c>
      <c r="I28" s="89" t="s">
        <v>50</v>
      </c>
      <c r="K28" s="50" t="s">
        <v>72</v>
      </c>
      <c r="L28" s="51" t="s">
        <v>27</v>
      </c>
      <c r="M28" s="52" t="e">
        <f ca="1">IF($D28&lt;&gt;"Serviço","",IF(AUTOEVENTO="manual",$A28,IF(ISERROR(MATCH($A28,$A$15:OFFSET($A28,-1,0),0)),MAX($M$15:OFFSET(M28,-1,0))+1,INDEX($M$15:OFFSET(M28,-1,0),MATCH($A28,$A$15:OFFSET($A28,-1,0),0)))))</f>
        <v>#REF!</v>
      </c>
      <c r="N28" s="53" t="s">
        <v>68</v>
      </c>
      <c r="O28" s="54"/>
      <c r="Q28" s="54"/>
      <c r="R28" s="55">
        <v>17100</v>
      </c>
      <c r="S28" s="55">
        <v>25740</v>
      </c>
      <c r="T28" s="55">
        <v>8568</v>
      </c>
      <c r="U28" s="55">
        <v>8676</v>
      </c>
      <c r="V28" s="55">
        <v>7632</v>
      </c>
      <c r="W28" s="55">
        <v>6748</v>
      </c>
      <c r="X28" s="55">
        <v>11700</v>
      </c>
      <c r="Y28" s="55">
        <v>5130</v>
      </c>
      <c r="Z28" s="56">
        <v>4320</v>
      </c>
      <c r="AA28" s="55">
        <v>8640</v>
      </c>
      <c r="AB28" s="55">
        <v>4500</v>
      </c>
      <c r="AC28" s="55">
        <v>6480</v>
      </c>
      <c r="AD28" s="55"/>
      <c r="AE28" s="55"/>
      <c r="AF28" s="55"/>
      <c r="AG28" s="55"/>
      <c r="AH28" s="56"/>
      <c r="AJ28" s="82" t="e">
        <f ca="1">IF(AND($D28="Serviço",AJ$12&lt;&gt;0,$H28&gt;0,OR(AUTOEVENTO&lt;&gt;"manual",$M28&lt;&gt;1)),ROUND(OFFSET($P28,0,AJ$13),15-13*#REF!)/$H28*OFFSET(#REF!,ROW(AJ28)-ROW(AJ$15),0),0)</f>
        <v>#REF!</v>
      </c>
      <c r="AK28" s="83" t="e">
        <f ca="1">IF(AND($D28="Serviço",AK$12&lt;&gt;0,$H28&gt;0,OR(AUTOEVENTO&lt;&gt;"manual",$M28&lt;&gt;1)),ROUND(OFFSET($P28,0,AK$13),15-13*#REF!)/$H28*OFFSET(#REF!,ROW(AK28)-ROW(AK$15),0),0)</f>
        <v>#REF!</v>
      </c>
      <c r="AL28" s="83" t="e">
        <f ca="1">IF(AND($D28="Serviço",AL$12&lt;&gt;0,$H28&gt;0,OR(AUTOEVENTO&lt;&gt;"manual",$M28&lt;&gt;1)),ROUND(OFFSET($P28,0,AL$13),15-13*#REF!)/$H28*OFFSET(#REF!,ROW(AL28)-ROW(AL$15),0),0)</f>
        <v>#REF!</v>
      </c>
      <c r="AM28" s="83" t="e">
        <f ca="1">IF(AND($D28="Serviço",AM$12&lt;&gt;0,$H28&gt;0,OR(AUTOEVENTO&lt;&gt;"manual",$M28&lt;&gt;1)),ROUND(OFFSET($P28,0,AM$13),15-13*#REF!)/$H28*OFFSET(#REF!,ROW(AM28)-ROW(AM$15),0),0)</f>
        <v>#REF!</v>
      </c>
      <c r="AN28" s="83" t="e">
        <f ca="1">IF(AND($D28="Serviço",AN$12&lt;&gt;0,$H28&gt;0,OR(AUTOEVENTO&lt;&gt;"manual",$M28&lt;&gt;1)),ROUND(OFFSET($P28,0,AN$13),15-13*#REF!)/$H28*OFFSET(#REF!,ROW(AN28)-ROW(AN$15),0),0)</f>
        <v>#REF!</v>
      </c>
      <c r="AO28" s="83" t="e">
        <f ca="1">IF(AND($D28="Serviço",AO$12&lt;&gt;0,$H28&gt;0,OR(AUTOEVENTO&lt;&gt;"manual",$M28&lt;&gt;1)),ROUND(OFFSET($P28,0,AO$13),15-13*#REF!)/$H28*OFFSET(#REF!,ROW(AO28)-ROW(AO$15),0),0)</f>
        <v>#REF!</v>
      </c>
      <c r="AP28" s="83" t="e">
        <f ca="1">IF(AND($D28="Serviço",AP$12&lt;&gt;0,$H28&gt;0,OR(AUTOEVENTO&lt;&gt;"manual",$M28&lt;&gt;1)),ROUND(OFFSET($P28,0,AP$13),15-13*#REF!)/$H28*OFFSET(#REF!,ROW(AP28)-ROW(AP$15),0),0)</f>
        <v>#REF!</v>
      </c>
      <c r="AQ28" s="83" t="e">
        <f ca="1">IF(AND($D28="Serviço",AQ$12&lt;&gt;0,$H28&gt;0,OR(AUTOEVENTO&lt;&gt;"manual",$M28&lt;&gt;1)),ROUND(OFFSET($P28,0,AQ$13),15-13*#REF!)/$H28*OFFSET(#REF!,ROW(AQ28)-ROW(AQ$15),0),0)</f>
        <v>#REF!</v>
      </c>
      <c r="AR28" s="83" t="e">
        <f ca="1">IF(AND($D28="Serviço",AR$12&lt;&gt;0,$H28&gt;0,OR(AUTOEVENTO&lt;&gt;"manual",$M28&lt;&gt;1)),ROUND(OFFSET($P28,0,AR$13),15-13*#REF!)/$H28*OFFSET(#REF!,ROW(AR28)-ROW(AR$15),0),0)</f>
        <v>#REF!</v>
      </c>
      <c r="AS28" s="84" t="e">
        <f ca="1">IF(AND($D28="Serviço",AS$12&lt;&gt;0,$H28&gt;0,OR(AUTOEVENTO&lt;&gt;"manual",$M28&lt;&gt;1)),ROUND(OFFSET($P28,0,AS$13),15-13*#REF!)/$H28*OFFSET(#REF!,ROW(AS28)-ROW(AS$15),0),0)</f>
        <v>#REF!</v>
      </c>
      <c r="AT28" s="83" t="e">
        <f ca="1">IF(AND($D28="Serviço",AT$12&lt;&gt;0,$H28&gt;0,OR(AUTOEVENTO&lt;&gt;"manual",$M28&lt;&gt;1)),ROUND(OFFSET($P28,0,AT$13),15-13*#REF!)/$H28*OFFSET(#REF!,ROW(AT28)-ROW(AT$15),0),0)</f>
        <v>#REF!</v>
      </c>
      <c r="AU28" s="83" t="e">
        <f ca="1">IF(AND($D28="Serviço",AU$12&lt;&gt;0,$H28&gt;0,OR(AUTOEVENTO&lt;&gt;"manual",$M28&lt;&gt;1)),ROUND(OFFSET($P28,0,AU$13),15-13*#REF!)/$H28*OFFSET(#REF!,ROW(AU28)-ROW(AU$15),0),0)</f>
        <v>#REF!</v>
      </c>
      <c r="AV28" s="83" t="e">
        <f ca="1">IF(AND($D28="Serviço",AV$12&lt;&gt;0,$H28&gt;0,OR(AUTOEVENTO&lt;&gt;"manual",$M28&lt;&gt;1)),ROUND(OFFSET($P28,0,AV$13),15-13*#REF!)/$H28*OFFSET(#REF!,ROW(AV28)-ROW(AV$15),0),0)</f>
        <v>#REF!</v>
      </c>
      <c r="AW28" s="83" t="e">
        <f ca="1">IF(AND($D28="Serviço",AW$12&lt;&gt;0,$H28&gt;0,OR(AUTOEVENTO&lt;&gt;"manual",$M28&lt;&gt;1)),ROUND(OFFSET($P28,0,AW$13),15-13*#REF!)/$H28*OFFSET(#REF!,ROW(AW28)-ROW(AW$15),0),0)</f>
        <v>#REF!</v>
      </c>
      <c r="AX28" s="83" t="e">
        <f ca="1">IF(AND($D28="Serviço",AX$12&lt;&gt;0,$H28&gt;0,OR(AUTOEVENTO&lt;&gt;"manual",$M28&lt;&gt;1)),ROUND(OFFSET($P28,0,AX$13),15-13*#REF!)/$H28*OFFSET(#REF!,ROW(AX28)-ROW(AX$15),0),0)</f>
        <v>#REF!</v>
      </c>
      <c r="AY28" s="83" t="e">
        <f ca="1">IF(AND($D28="Serviço",AY$12&lt;&gt;0,$H28&gt;0,OR(AUTOEVENTO&lt;&gt;"manual",$M28&lt;&gt;1)),ROUND(OFFSET($P28,0,AY$13),15-13*#REF!)/$H28*OFFSET(#REF!,ROW(AY28)-ROW(AY$15),0),0)</f>
        <v>#REF!</v>
      </c>
      <c r="AZ28" s="83" t="e">
        <f ca="1">IF(AND($D28="Serviço",AZ$12&lt;&gt;0,$H28&gt;0,OR(AUTOEVENTO&lt;&gt;"manual",$M28&lt;&gt;1)),ROUND(OFFSET($P28,0,AZ$13),15-13*#REF!)/$H28*OFFSET(#REF!,ROW(AZ28)-ROW(AZ$15),0),0)</f>
        <v>#REF!</v>
      </c>
      <c r="BA28" s="84" t="e">
        <f ca="1">IF(AND($D28="Serviço",BA$12&lt;&gt;0,$H28&gt;0,OR(AUTOEVENTO&lt;&gt;"manual",$M28&lt;&gt;1)),ROUND(OFFSET($P28,0,BA$13),15-13*#REF!)/$H28*OFFSET(#REF!,ROW(BA28)-ROW(BA$15),0),0)</f>
        <v>#REF!</v>
      </c>
      <c r="BC28" s="57" t="e">
        <f ca="1">IF($D28&lt;&gt;"Serviço",0,IF(AND(AUTOEVENTO="Manual",$M28=1),0,IF(OFFSET(#REF!,$M28,BC$13)="",10^12,OFFSET(#REF!,$M28,BC$13))))</f>
        <v>#REF!</v>
      </c>
      <c r="BD28" s="57" t="e">
        <f ca="1">IF($D28&lt;&gt;"Serviço",0,IF(AND(AUTOEVENTO="Manual",$M28=1),0,IF(OFFSET(#REF!,$M28,BD$13)="",10^12,OFFSET(#REF!,$M28,BD$13))))</f>
        <v>#REF!</v>
      </c>
      <c r="BE28" s="57" t="e">
        <f ca="1">IF($D28&lt;&gt;"Serviço",0,IF(AND(AUTOEVENTO="Manual",$M28=1),0,IF(OFFSET(#REF!,$M28,BE$13)="",10^12,OFFSET(#REF!,$M28,BE$13))))</f>
        <v>#REF!</v>
      </c>
      <c r="BF28" s="57" t="e">
        <f ca="1">IF($D28&lt;&gt;"Serviço",0,IF(AND(AUTOEVENTO="Manual",$M28=1),0,IF(OFFSET(#REF!,$M28,BF$13)="",10^12,OFFSET(#REF!,$M28,BF$13))))</f>
        <v>#REF!</v>
      </c>
      <c r="BG28" s="57" t="e">
        <f ca="1">IF($D28&lt;&gt;"Serviço",0,IF(AND(AUTOEVENTO="Manual",$M28=1),0,IF(OFFSET(#REF!,$M28,BG$13)="",10^12,OFFSET(#REF!,$M28,BG$13))))</f>
        <v>#REF!</v>
      </c>
      <c r="BH28" s="57" t="e">
        <f ca="1">IF($D28&lt;&gt;"Serviço",0,IF(AND(AUTOEVENTO="Manual",$M28=1),0,IF(OFFSET(#REF!,$M28,BH$13)="",10^12,OFFSET(#REF!,$M28,BH$13))))</f>
        <v>#REF!</v>
      </c>
      <c r="BI28" s="57" t="e">
        <f ca="1">IF($D28&lt;&gt;"Serviço",0,IF(AND(AUTOEVENTO="Manual",$M28=1),0,IF(OFFSET(#REF!,$M28,BI$13)="",10^12,OFFSET(#REF!,$M28,BI$13))))</f>
        <v>#REF!</v>
      </c>
      <c r="BJ28" s="57" t="e">
        <f ca="1">IF($D28&lt;&gt;"Serviço",0,IF(AND(AUTOEVENTO="Manual",$M28=1),0,IF(OFFSET(#REF!,$M28,BJ$13)="",10^12,OFFSET(#REF!,$M28,BJ$13))))</f>
        <v>#REF!</v>
      </c>
      <c r="BK28" s="57" t="e">
        <f ca="1">IF($D28&lt;&gt;"Serviço",0,IF(AND(AUTOEVENTO="Manual",$M28=1),0,IF(OFFSET(#REF!,$M28,BK$13)="",10^12,OFFSET(#REF!,$M28,BK$13))))</f>
        <v>#REF!</v>
      </c>
      <c r="BL28" s="57" t="e">
        <f ca="1">IF($D28&lt;&gt;"Serviço",0,IF(AND(AUTOEVENTO="Manual",$M28=1),0,IF(OFFSET(#REF!,$M28,BL$13)="",10^12,OFFSET(#REF!,$M28,BL$13))))</f>
        <v>#REF!</v>
      </c>
      <c r="BM28" s="57" t="e">
        <f ca="1">IF($D28&lt;&gt;"Serviço",0,IF(AND(AUTOEVENTO="Manual",$M28=1),0,IF(OFFSET(#REF!,$M28,BM$13)="",10^12,OFFSET(#REF!,$M28,BM$13))))</f>
        <v>#REF!</v>
      </c>
      <c r="BN28" s="57" t="e">
        <f ca="1">IF($D28&lt;&gt;"Serviço",0,IF(AND(AUTOEVENTO="Manual",$M28=1),0,IF(OFFSET(#REF!,$M28,BN$13)="",10^12,OFFSET(#REF!,$M28,BN$13))))</f>
        <v>#REF!</v>
      </c>
      <c r="BO28" s="57" t="e">
        <f ca="1">IF($D28&lt;&gt;"Serviço",0,IF(AND(AUTOEVENTO="Manual",$M28=1),0,IF(OFFSET(#REF!,$M28,BO$13)="",10^12,OFFSET(#REF!,$M28,BO$13))))</f>
        <v>#REF!</v>
      </c>
      <c r="BP28" s="57" t="e">
        <f ca="1">IF($D28&lt;&gt;"Serviço",0,IF(AND(AUTOEVENTO="Manual",$M28=1),0,IF(OFFSET(#REF!,$M28,BP$13)="",10^12,OFFSET(#REF!,$M28,BP$13))))</f>
        <v>#REF!</v>
      </c>
      <c r="BQ28" s="57" t="e">
        <f ca="1">IF($D28&lt;&gt;"Serviço",0,IF(AND(AUTOEVENTO="Manual",$M28=1),0,IF(OFFSET(#REF!,$M28,BQ$13)="",10^12,OFFSET(#REF!,$M28,BQ$13))))</f>
        <v>#REF!</v>
      </c>
      <c r="BR28" s="57" t="e">
        <f ca="1">IF($D28&lt;&gt;"Serviço",0,IF(AND(AUTOEVENTO="Manual",$M28=1),0,IF(OFFSET(#REF!,$M28,BR$13)="",10^12,OFFSET(#REF!,$M28,BR$13))))</f>
        <v>#REF!</v>
      </c>
      <c r="BS28" s="57" t="e">
        <f ca="1">IF($D28&lt;&gt;"Serviço",0,IF(AND(AUTOEVENTO="Manual",$M28=1),0,IF(OFFSET(#REF!,$M28,BS$13)="",10^12,OFFSET(#REF!,$M28,BS$13))))</f>
        <v>#REF!</v>
      </c>
      <c r="BT28" s="57" t="e">
        <f ca="1">IF($D28&lt;&gt;"Serviço",0,IF(AND(AUTOEVENTO="Manual",$M28=1),0,IF(OFFSET(#REF!,$M28,BT$13)="",10^12,OFFSET(#REF!,$M28,BT$13))))</f>
        <v>#REF!</v>
      </c>
      <c r="BV28" s="58" t="e">
        <f ca="1">IF($D28&lt;&gt;"Serviço",0,IF(OR(AND(AUTOEVENTO="Manual",$M28=1),$M28&gt;(ROW(PLE.lastrow)-ROW(PLE.firstrow))),0,IF(OFFSET(#REF!,$M28,BV$13)="",10^12,OFFSET(#REF!,$M28,BV$13))))</f>
        <v>#REF!</v>
      </c>
      <c r="BW28" s="58" t="e">
        <f ca="1">IF($D28&lt;&gt;"Serviço",0,IF(OR(AND(AUTOEVENTO="Manual",$M28=1),$M28&gt;(ROW(PLE.lastrow)-ROW(PLE.firstrow))),0,IF(OFFSET(#REF!,$M28,BW$13)="",10^12,OFFSET(#REF!,$M28,BW$13))))</f>
        <v>#REF!</v>
      </c>
      <c r="BX28" s="58" t="e">
        <f ca="1">IF($D28&lt;&gt;"Serviço",0,IF(OR(AND(AUTOEVENTO="Manual",$M28=1),$M28&gt;(ROW(PLE.lastrow)-ROW(PLE.firstrow))),0,IF(OFFSET(#REF!,$M28,BX$13)="",10^12,OFFSET(#REF!,$M28,BX$13))))</f>
        <v>#REF!</v>
      </c>
      <c r="BY28" s="58" t="e">
        <f ca="1">IF($D28&lt;&gt;"Serviço",0,IF(OR(AND(AUTOEVENTO="Manual",$M28=1),$M28&gt;(ROW(PLE.lastrow)-ROW(PLE.firstrow))),0,IF(OFFSET(#REF!,$M28,BY$13)="",10^12,OFFSET(#REF!,$M28,BY$13))))</f>
        <v>#REF!</v>
      </c>
      <c r="BZ28" s="58" t="e">
        <f ca="1">IF($D28&lt;&gt;"Serviço",0,IF(OR(AND(AUTOEVENTO="Manual",$M28=1),$M28&gt;(ROW(PLE.lastrow)-ROW(PLE.firstrow))),0,IF(OFFSET(#REF!,$M28,BZ$13)="",10^12,OFFSET(#REF!,$M28,BZ$13))))</f>
        <v>#REF!</v>
      </c>
      <c r="CA28" s="58" t="e">
        <f ca="1">IF($D28&lt;&gt;"Serviço",0,IF(OR(AND(AUTOEVENTO="Manual",$M28=1),$M28&gt;(ROW(PLE.lastrow)-ROW(PLE.firstrow))),0,IF(OFFSET(#REF!,$M28,CA$13)="",10^12,OFFSET(#REF!,$M28,CA$13))))</f>
        <v>#REF!</v>
      </c>
      <c r="CB28" s="58" t="e">
        <f ca="1">IF($D28&lt;&gt;"Serviço",0,IF(OR(AND(AUTOEVENTO="Manual",$M28=1),$M28&gt;(ROW(PLE.lastrow)-ROW(PLE.firstrow))),0,IF(OFFSET(#REF!,$M28,CB$13)="",10^12,OFFSET(#REF!,$M28,CB$13))))</f>
        <v>#REF!</v>
      </c>
      <c r="CC28" s="58" t="e">
        <f ca="1">IF($D28&lt;&gt;"Serviço",0,IF(OR(AND(AUTOEVENTO="Manual",$M28=1),$M28&gt;(ROW(PLE.lastrow)-ROW(PLE.firstrow))),0,IF(OFFSET(#REF!,$M28,CC$13)="",10^12,OFFSET(#REF!,$M28,CC$13))))</f>
        <v>#REF!</v>
      </c>
      <c r="CD28" s="58" t="e">
        <f ca="1">IF($D28&lt;&gt;"Serviço",0,IF(OR(AND(AUTOEVENTO="Manual",$M28=1),$M28&gt;(ROW(PLE.lastrow)-ROW(PLE.firstrow))),0,IF(OFFSET(#REF!,$M28,CD$13)="",10^12,OFFSET(#REF!,$M28,CD$13))))</f>
        <v>#REF!</v>
      </c>
      <c r="CE28" s="58" t="e">
        <f ca="1">IF($D28&lt;&gt;"Serviço",0,IF(OR(AND(AUTOEVENTO="Manual",$M28=1),$M28&gt;(ROW(PLE.lastrow)-ROW(PLE.firstrow))),0,IF(OFFSET(#REF!,$M28,CE$13)="",10^12,OFFSET(#REF!,$M28,CE$13))))</f>
        <v>#REF!</v>
      </c>
      <c r="CF28" s="58" t="e">
        <f ca="1">IF($D28&lt;&gt;"Serviço",0,IF(OR(AND(AUTOEVENTO="Manual",$M28=1),$M28&gt;(ROW(PLE.lastrow)-ROW(PLE.firstrow))),0,IF(OFFSET(#REF!,$M28,CF$13)="",10^12,OFFSET(#REF!,$M28,CF$13))))</f>
        <v>#REF!</v>
      </c>
      <c r="CG28" s="58" t="e">
        <f ca="1">IF($D28&lt;&gt;"Serviço",0,IF(OR(AND(AUTOEVENTO="Manual",$M28=1),$M28&gt;(ROW(PLE.lastrow)-ROW(PLE.firstrow))),0,IF(OFFSET(#REF!,$M28,CG$13)="",10^12,OFFSET(#REF!,$M28,CG$13))))</f>
        <v>#REF!</v>
      </c>
      <c r="CH28" s="58" t="e">
        <f ca="1">IF($D28&lt;&gt;"Serviço",0,IF(OR(AND(AUTOEVENTO="Manual",$M28=1),$M28&gt;(ROW(PLE.lastrow)-ROW(PLE.firstrow))),0,IF(OFFSET(#REF!,$M28,CH$13)="",10^12,OFFSET(#REF!,$M28,CH$13))))</f>
        <v>#REF!</v>
      </c>
      <c r="CI28" s="58" t="e">
        <f ca="1">IF($D28&lt;&gt;"Serviço",0,IF(OR(AND(AUTOEVENTO="Manual",$M28=1),$M28&gt;(ROW(PLE.lastrow)-ROW(PLE.firstrow))),0,IF(OFFSET(#REF!,$M28,CI$13)="",10^12,OFFSET(#REF!,$M28,CI$13))))</f>
        <v>#REF!</v>
      </c>
      <c r="CJ28" s="58" t="e">
        <f ca="1">IF($D28&lt;&gt;"Serviço",0,IF(OR(AND(AUTOEVENTO="Manual",$M28=1),$M28&gt;(ROW(PLE.lastrow)-ROW(PLE.firstrow))),0,IF(OFFSET(#REF!,$M28,CJ$13)="",10^12,OFFSET(#REF!,$M28,CJ$13))))</f>
        <v>#REF!</v>
      </c>
      <c r="CK28" s="58" t="e">
        <f ca="1">IF($D28&lt;&gt;"Serviço",0,IF(OR(AND(AUTOEVENTO="Manual",$M28=1),$M28&gt;(ROW(PLE.lastrow)-ROW(PLE.firstrow))),0,IF(OFFSET(#REF!,$M28,CK$13)="",10^12,OFFSET(#REF!,$M28,CK$13))))</f>
        <v>#REF!</v>
      </c>
      <c r="CL28" s="58" t="e">
        <f ca="1">IF($D28&lt;&gt;"Serviço",0,IF(OR(AND(AUTOEVENTO="Manual",$M28=1),$M28&gt;(ROW(PLE.lastrow)-ROW(PLE.firstrow))),0,IF(OFFSET(#REF!,$M28,CL$13)="",10^12,OFFSET(#REF!,$M28,CL$13))))</f>
        <v>#REF!</v>
      </c>
      <c r="CM28" s="58" t="e">
        <f ca="1">IF($D28&lt;&gt;"Serviço",0,IF(OR(AND(AUTOEVENTO="Manual",$M28=1),$M28&gt;(ROW(PLE.lastrow)-ROW(PLE.firstrow))),0,IF(OFFSET(#REF!,$M28,CM$13)="",10^12,OFFSET(#REF!,$M28,CM$13))))</f>
        <v>#REF!</v>
      </c>
    </row>
    <row r="29" spans="1:91" ht="12.75">
      <c r="A29" s="1" t="e">
        <f ca="1" t="shared" si="7"/>
        <v>#REF!</v>
      </c>
      <c r="B29" s="1" t="e">
        <f ca="1">OFFSET(#REF!,ROW(B29)-ROW(B$15),0)</f>
        <v>#REF!</v>
      </c>
      <c r="C29" s="1" t="s">
        <v>22</v>
      </c>
      <c r="D29" s="13" t="s">
        <v>14</v>
      </c>
      <c r="E29" s="47" t="s">
        <v>97</v>
      </c>
      <c r="F29" s="48" t="s">
        <v>43</v>
      </c>
      <c r="G29" s="49" t="s">
        <v>38</v>
      </c>
      <c r="H29" s="14">
        <v>0</v>
      </c>
      <c r="I29" s="89"/>
      <c r="K29" s="50"/>
      <c r="L29" s="51" t="s">
        <v>27</v>
      </c>
      <c r="M29" s="52">
        <f ca="1">IF($D29&lt;&gt;"Serviço","",IF(AUTOEVENTO="manual",$A29,IF(ISERROR(MATCH($A29,$A$15:OFFSET($A29,-1,0),0)),MAX($M$15:OFFSET(M29,-1,0))+1,INDEX($M$15:OFFSET(M29,-1,0),MATCH($A29,$A$15:OFFSET($A29,-1,0),0)))))</f>
      </c>
      <c r="N29" s="53" t="s">
        <v>38</v>
      </c>
      <c r="O29" s="54"/>
      <c r="Q29" s="54">
        <v>0</v>
      </c>
      <c r="R29" s="55"/>
      <c r="S29" s="55"/>
      <c r="T29" s="55"/>
      <c r="U29" s="55"/>
      <c r="V29" s="55"/>
      <c r="W29" s="55"/>
      <c r="X29" s="55"/>
      <c r="Y29" s="55"/>
      <c r="Z29" s="56"/>
      <c r="AA29" s="55"/>
      <c r="AB29" s="55"/>
      <c r="AC29" s="55"/>
      <c r="AD29" s="55"/>
      <c r="AE29" s="55"/>
      <c r="AF29" s="55"/>
      <c r="AG29" s="55"/>
      <c r="AH29" s="56"/>
      <c r="AJ29" s="82" t="e">
        <f ca="1">IF(AND($D29="Serviço",AJ$12&lt;&gt;0,$H29&gt;0,OR(AUTOEVENTO&lt;&gt;"manual",$M29&lt;&gt;1)),ROUND(OFFSET($P29,0,AJ$13),15-13*#REF!)/$H29*OFFSET(#REF!,ROW(AJ29)-ROW(AJ$15),0),0)</f>
        <v>#REF!</v>
      </c>
      <c r="AK29" s="83" t="e">
        <f ca="1">IF(AND($D29="Serviço",AK$12&lt;&gt;0,$H29&gt;0,OR(AUTOEVENTO&lt;&gt;"manual",$M29&lt;&gt;1)),ROUND(OFFSET($P29,0,AK$13),15-13*#REF!)/$H29*OFFSET(#REF!,ROW(AK29)-ROW(AK$15),0),0)</f>
        <v>#REF!</v>
      </c>
      <c r="AL29" s="83" t="e">
        <f ca="1">IF(AND($D29="Serviço",AL$12&lt;&gt;0,$H29&gt;0,OR(AUTOEVENTO&lt;&gt;"manual",$M29&lt;&gt;1)),ROUND(OFFSET($P29,0,AL$13),15-13*#REF!)/$H29*OFFSET(#REF!,ROW(AL29)-ROW(AL$15),0),0)</f>
        <v>#REF!</v>
      </c>
      <c r="AM29" s="83" t="e">
        <f ca="1">IF(AND($D29="Serviço",AM$12&lt;&gt;0,$H29&gt;0,OR(AUTOEVENTO&lt;&gt;"manual",$M29&lt;&gt;1)),ROUND(OFFSET($P29,0,AM$13),15-13*#REF!)/$H29*OFFSET(#REF!,ROW(AM29)-ROW(AM$15),0),0)</f>
        <v>#REF!</v>
      </c>
      <c r="AN29" s="83" t="e">
        <f ca="1">IF(AND($D29="Serviço",AN$12&lt;&gt;0,$H29&gt;0,OR(AUTOEVENTO&lt;&gt;"manual",$M29&lt;&gt;1)),ROUND(OFFSET($P29,0,AN$13),15-13*#REF!)/$H29*OFFSET(#REF!,ROW(AN29)-ROW(AN$15),0),0)</f>
        <v>#REF!</v>
      </c>
      <c r="AO29" s="83" t="e">
        <f ca="1">IF(AND($D29="Serviço",AO$12&lt;&gt;0,$H29&gt;0,OR(AUTOEVENTO&lt;&gt;"manual",$M29&lt;&gt;1)),ROUND(OFFSET($P29,0,AO$13),15-13*#REF!)/$H29*OFFSET(#REF!,ROW(AO29)-ROW(AO$15),0),0)</f>
        <v>#REF!</v>
      </c>
      <c r="AP29" s="83" t="e">
        <f ca="1">IF(AND($D29="Serviço",AP$12&lt;&gt;0,$H29&gt;0,OR(AUTOEVENTO&lt;&gt;"manual",$M29&lt;&gt;1)),ROUND(OFFSET($P29,0,AP$13),15-13*#REF!)/$H29*OFFSET(#REF!,ROW(AP29)-ROW(AP$15),0),0)</f>
        <v>#REF!</v>
      </c>
      <c r="AQ29" s="83" t="e">
        <f ca="1">IF(AND($D29="Serviço",AQ$12&lt;&gt;0,$H29&gt;0,OR(AUTOEVENTO&lt;&gt;"manual",$M29&lt;&gt;1)),ROUND(OFFSET($P29,0,AQ$13),15-13*#REF!)/$H29*OFFSET(#REF!,ROW(AQ29)-ROW(AQ$15),0),0)</f>
        <v>#REF!</v>
      </c>
      <c r="AR29" s="83" t="e">
        <f ca="1">IF(AND($D29="Serviço",AR$12&lt;&gt;0,$H29&gt;0,OR(AUTOEVENTO&lt;&gt;"manual",$M29&lt;&gt;1)),ROUND(OFFSET($P29,0,AR$13),15-13*#REF!)/$H29*OFFSET(#REF!,ROW(AR29)-ROW(AR$15),0),0)</f>
        <v>#REF!</v>
      </c>
      <c r="AS29" s="84" t="e">
        <f ca="1">IF(AND($D29="Serviço",AS$12&lt;&gt;0,$H29&gt;0,OR(AUTOEVENTO&lt;&gt;"manual",$M29&lt;&gt;1)),ROUND(OFFSET($P29,0,AS$13),15-13*#REF!)/$H29*OFFSET(#REF!,ROW(AS29)-ROW(AS$15),0),0)</f>
        <v>#REF!</v>
      </c>
      <c r="AT29" s="83" t="e">
        <f ca="1">IF(AND($D29="Serviço",AT$12&lt;&gt;0,$H29&gt;0,OR(AUTOEVENTO&lt;&gt;"manual",$M29&lt;&gt;1)),ROUND(OFFSET($P29,0,AT$13),15-13*#REF!)/$H29*OFFSET(#REF!,ROW(AT29)-ROW(AT$15),0),0)</f>
        <v>#REF!</v>
      </c>
      <c r="AU29" s="83" t="e">
        <f ca="1">IF(AND($D29="Serviço",AU$12&lt;&gt;0,$H29&gt;0,OR(AUTOEVENTO&lt;&gt;"manual",$M29&lt;&gt;1)),ROUND(OFFSET($P29,0,AU$13),15-13*#REF!)/$H29*OFFSET(#REF!,ROW(AU29)-ROW(AU$15),0),0)</f>
        <v>#REF!</v>
      </c>
      <c r="AV29" s="83" t="e">
        <f ca="1">IF(AND($D29="Serviço",AV$12&lt;&gt;0,$H29&gt;0,OR(AUTOEVENTO&lt;&gt;"manual",$M29&lt;&gt;1)),ROUND(OFFSET($P29,0,AV$13),15-13*#REF!)/$H29*OFFSET(#REF!,ROW(AV29)-ROW(AV$15),0),0)</f>
        <v>#REF!</v>
      </c>
      <c r="AW29" s="83" t="e">
        <f ca="1">IF(AND($D29="Serviço",AW$12&lt;&gt;0,$H29&gt;0,OR(AUTOEVENTO&lt;&gt;"manual",$M29&lt;&gt;1)),ROUND(OFFSET($P29,0,AW$13),15-13*#REF!)/$H29*OFFSET(#REF!,ROW(AW29)-ROW(AW$15),0),0)</f>
        <v>#REF!</v>
      </c>
      <c r="AX29" s="83" t="e">
        <f ca="1">IF(AND($D29="Serviço",AX$12&lt;&gt;0,$H29&gt;0,OR(AUTOEVENTO&lt;&gt;"manual",$M29&lt;&gt;1)),ROUND(OFFSET($P29,0,AX$13),15-13*#REF!)/$H29*OFFSET(#REF!,ROW(AX29)-ROW(AX$15),0),0)</f>
        <v>#REF!</v>
      </c>
      <c r="AY29" s="83" t="e">
        <f ca="1">IF(AND($D29="Serviço",AY$12&lt;&gt;0,$H29&gt;0,OR(AUTOEVENTO&lt;&gt;"manual",$M29&lt;&gt;1)),ROUND(OFFSET($P29,0,AY$13),15-13*#REF!)/$H29*OFFSET(#REF!,ROW(AY29)-ROW(AY$15),0),0)</f>
        <v>#REF!</v>
      </c>
      <c r="AZ29" s="83" t="e">
        <f ca="1">IF(AND($D29="Serviço",AZ$12&lt;&gt;0,$H29&gt;0,OR(AUTOEVENTO&lt;&gt;"manual",$M29&lt;&gt;1)),ROUND(OFFSET($P29,0,AZ$13),15-13*#REF!)/$H29*OFFSET(#REF!,ROW(AZ29)-ROW(AZ$15),0),0)</f>
        <v>#REF!</v>
      </c>
      <c r="BA29" s="84" t="e">
        <f ca="1">IF(AND($D29="Serviço",BA$12&lt;&gt;0,$H29&gt;0,OR(AUTOEVENTO&lt;&gt;"manual",$M29&lt;&gt;1)),ROUND(OFFSET($P29,0,BA$13),15-13*#REF!)/$H29*OFFSET(#REF!,ROW(BA29)-ROW(BA$15),0),0)</f>
        <v>#REF!</v>
      </c>
      <c r="BC29" s="57">
        <f ca="1">IF($D29&lt;&gt;"Serviço",0,IF(AND(AUTOEVENTO="Manual",$M29=1),0,IF(OFFSET(#REF!,$M29,BC$13)="",10^12,OFFSET(#REF!,$M29,BC$13))))</f>
        <v>0</v>
      </c>
      <c r="BD29" s="57">
        <f ca="1">IF($D29&lt;&gt;"Serviço",0,IF(AND(AUTOEVENTO="Manual",$M29=1),0,IF(OFFSET(#REF!,$M29,BD$13)="",10^12,OFFSET(#REF!,$M29,BD$13))))</f>
        <v>0</v>
      </c>
      <c r="BE29" s="57">
        <f ca="1">IF($D29&lt;&gt;"Serviço",0,IF(AND(AUTOEVENTO="Manual",$M29=1),0,IF(OFFSET(#REF!,$M29,BE$13)="",10^12,OFFSET(#REF!,$M29,BE$13))))</f>
        <v>0</v>
      </c>
      <c r="BF29" s="57">
        <f ca="1">IF($D29&lt;&gt;"Serviço",0,IF(AND(AUTOEVENTO="Manual",$M29=1),0,IF(OFFSET(#REF!,$M29,BF$13)="",10^12,OFFSET(#REF!,$M29,BF$13))))</f>
        <v>0</v>
      </c>
      <c r="BG29" s="57">
        <f ca="1">IF($D29&lt;&gt;"Serviço",0,IF(AND(AUTOEVENTO="Manual",$M29=1),0,IF(OFFSET(#REF!,$M29,BG$13)="",10^12,OFFSET(#REF!,$M29,BG$13))))</f>
        <v>0</v>
      </c>
      <c r="BH29" s="57">
        <f ca="1">IF($D29&lt;&gt;"Serviço",0,IF(AND(AUTOEVENTO="Manual",$M29=1),0,IF(OFFSET(#REF!,$M29,BH$13)="",10^12,OFFSET(#REF!,$M29,BH$13))))</f>
        <v>0</v>
      </c>
      <c r="BI29" s="57">
        <f ca="1">IF($D29&lt;&gt;"Serviço",0,IF(AND(AUTOEVENTO="Manual",$M29=1),0,IF(OFFSET(#REF!,$M29,BI$13)="",10^12,OFFSET(#REF!,$M29,BI$13))))</f>
        <v>0</v>
      </c>
      <c r="BJ29" s="57">
        <f ca="1">IF($D29&lt;&gt;"Serviço",0,IF(AND(AUTOEVENTO="Manual",$M29=1),0,IF(OFFSET(#REF!,$M29,BJ$13)="",10^12,OFFSET(#REF!,$M29,BJ$13))))</f>
        <v>0</v>
      </c>
      <c r="BK29" s="57">
        <f ca="1">IF($D29&lt;&gt;"Serviço",0,IF(AND(AUTOEVENTO="Manual",$M29=1),0,IF(OFFSET(#REF!,$M29,BK$13)="",10^12,OFFSET(#REF!,$M29,BK$13))))</f>
        <v>0</v>
      </c>
      <c r="BL29" s="57">
        <f ca="1">IF($D29&lt;&gt;"Serviço",0,IF(AND(AUTOEVENTO="Manual",$M29=1),0,IF(OFFSET(#REF!,$M29,BL$13)="",10^12,OFFSET(#REF!,$M29,BL$13))))</f>
        <v>0</v>
      </c>
      <c r="BM29" s="57">
        <f ca="1">IF($D29&lt;&gt;"Serviço",0,IF(AND(AUTOEVENTO="Manual",$M29=1),0,IF(OFFSET(#REF!,$M29,BM$13)="",10^12,OFFSET(#REF!,$M29,BM$13))))</f>
        <v>0</v>
      </c>
      <c r="BN29" s="57">
        <f ca="1">IF($D29&lt;&gt;"Serviço",0,IF(AND(AUTOEVENTO="Manual",$M29=1),0,IF(OFFSET(#REF!,$M29,BN$13)="",10^12,OFFSET(#REF!,$M29,BN$13))))</f>
        <v>0</v>
      </c>
      <c r="BO29" s="57">
        <f ca="1">IF($D29&lt;&gt;"Serviço",0,IF(AND(AUTOEVENTO="Manual",$M29=1),0,IF(OFFSET(#REF!,$M29,BO$13)="",10^12,OFFSET(#REF!,$M29,BO$13))))</f>
        <v>0</v>
      </c>
      <c r="BP29" s="57">
        <f ca="1">IF($D29&lt;&gt;"Serviço",0,IF(AND(AUTOEVENTO="Manual",$M29=1),0,IF(OFFSET(#REF!,$M29,BP$13)="",10^12,OFFSET(#REF!,$M29,BP$13))))</f>
        <v>0</v>
      </c>
      <c r="BQ29" s="57">
        <f ca="1">IF($D29&lt;&gt;"Serviço",0,IF(AND(AUTOEVENTO="Manual",$M29=1),0,IF(OFFSET(#REF!,$M29,BQ$13)="",10^12,OFFSET(#REF!,$M29,BQ$13))))</f>
        <v>0</v>
      </c>
      <c r="BR29" s="57">
        <f ca="1">IF($D29&lt;&gt;"Serviço",0,IF(AND(AUTOEVENTO="Manual",$M29=1),0,IF(OFFSET(#REF!,$M29,BR$13)="",10^12,OFFSET(#REF!,$M29,BR$13))))</f>
        <v>0</v>
      </c>
      <c r="BS29" s="57">
        <f ca="1">IF($D29&lt;&gt;"Serviço",0,IF(AND(AUTOEVENTO="Manual",$M29=1),0,IF(OFFSET(#REF!,$M29,BS$13)="",10^12,OFFSET(#REF!,$M29,BS$13))))</f>
        <v>0</v>
      </c>
      <c r="BT29" s="57">
        <f ca="1">IF($D29&lt;&gt;"Serviço",0,IF(AND(AUTOEVENTO="Manual",$M29=1),0,IF(OFFSET(#REF!,$M29,BT$13)="",10^12,OFFSET(#REF!,$M29,BT$13))))</f>
        <v>0</v>
      </c>
      <c r="BV29" s="58">
        <f ca="1">IF($D29&lt;&gt;"Serviço",0,IF(OR(AND(AUTOEVENTO="Manual",$M29=1),$M29&gt;(ROW(PLE.lastrow)-ROW(PLE.firstrow))),0,IF(OFFSET(#REF!,$M29,BV$13)="",10^12,OFFSET(#REF!,$M29,BV$13))))</f>
        <v>0</v>
      </c>
      <c r="BW29" s="58">
        <f ca="1">IF($D29&lt;&gt;"Serviço",0,IF(OR(AND(AUTOEVENTO="Manual",$M29=1),$M29&gt;(ROW(PLE.lastrow)-ROW(PLE.firstrow))),0,IF(OFFSET(#REF!,$M29,BW$13)="",10^12,OFFSET(#REF!,$M29,BW$13))))</f>
        <v>0</v>
      </c>
      <c r="BX29" s="58">
        <f ca="1">IF($D29&lt;&gt;"Serviço",0,IF(OR(AND(AUTOEVENTO="Manual",$M29=1),$M29&gt;(ROW(PLE.lastrow)-ROW(PLE.firstrow))),0,IF(OFFSET(#REF!,$M29,BX$13)="",10^12,OFFSET(#REF!,$M29,BX$13))))</f>
        <v>0</v>
      </c>
      <c r="BY29" s="58">
        <f ca="1">IF($D29&lt;&gt;"Serviço",0,IF(OR(AND(AUTOEVENTO="Manual",$M29=1),$M29&gt;(ROW(PLE.lastrow)-ROW(PLE.firstrow))),0,IF(OFFSET(#REF!,$M29,BY$13)="",10^12,OFFSET(#REF!,$M29,BY$13))))</f>
        <v>0</v>
      </c>
      <c r="BZ29" s="58">
        <f ca="1">IF($D29&lt;&gt;"Serviço",0,IF(OR(AND(AUTOEVENTO="Manual",$M29=1),$M29&gt;(ROW(PLE.lastrow)-ROW(PLE.firstrow))),0,IF(OFFSET(#REF!,$M29,BZ$13)="",10^12,OFFSET(#REF!,$M29,BZ$13))))</f>
        <v>0</v>
      </c>
      <c r="CA29" s="58">
        <f ca="1">IF($D29&lt;&gt;"Serviço",0,IF(OR(AND(AUTOEVENTO="Manual",$M29=1),$M29&gt;(ROW(PLE.lastrow)-ROW(PLE.firstrow))),0,IF(OFFSET(#REF!,$M29,CA$13)="",10^12,OFFSET(#REF!,$M29,CA$13))))</f>
        <v>0</v>
      </c>
      <c r="CB29" s="58">
        <f ca="1">IF($D29&lt;&gt;"Serviço",0,IF(OR(AND(AUTOEVENTO="Manual",$M29=1),$M29&gt;(ROW(PLE.lastrow)-ROW(PLE.firstrow))),0,IF(OFFSET(#REF!,$M29,CB$13)="",10^12,OFFSET(#REF!,$M29,CB$13))))</f>
        <v>0</v>
      </c>
      <c r="CC29" s="58">
        <f ca="1">IF($D29&lt;&gt;"Serviço",0,IF(OR(AND(AUTOEVENTO="Manual",$M29=1),$M29&gt;(ROW(PLE.lastrow)-ROW(PLE.firstrow))),0,IF(OFFSET(#REF!,$M29,CC$13)="",10^12,OFFSET(#REF!,$M29,CC$13))))</f>
        <v>0</v>
      </c>
      <c r="CD29" s="58">
        <f ca="1">IF($D29&lt;&gt;"Serviço",0,IF(OR(AND(AUTOEVENTO="Manual",$M29=1),$M29&gt;(ROW(PLE.lastrow)-ROW(PLE.firstrow))),0,IF(OFFSET(#REF!,$M29,CD$13)="",10^12,OFFSET(#REF!,$M29,CD$13))))</f>
        <v>0</v>
      </c>
      <c r="CE29" s="58">
        <f ca="1">IF($D29&lt;&gt;"Serviço",0,IF(OR(AND(AUTOEVENTO="Manual",$M29=1),$M29&gt;(ROW(PLE.lastrow)-ROW(PLE.firstrow))),0,IF(OFFSET(#REF!,$M29,CE$13)="",10^12,OFFSET(#REF!,$M29,CE$13))))</f>
        <v>0</v>
      </c>
      <c r="CF29" s="58">
        <f ca="1">IF($D29&lt;&gt;"Serviço",0,IF(OR(AND(AUTOEVENTO="Manual",$M29=1),$M29&gt;(ROW(PLE.lastrow)-ROW(PLE.firstrow))),0,IF(OFFSET(#REF!,$M29,CF$13)="",10^12,OFFSET(#REF!,$M29,CF$13))))</f>
        <v>0</v>
      </c>
      <c r="CG29" s="58">
        <f ca="1">IF($D29&lt;&gt;"Serviço",0,IF(OR(AND(AUTOEVENTO="Manual",$M29=1),$M29&gt;(ROW(PLE.lastrow)-ROW(PLE.firstrow))),0,IF(OFFSET(#REF!,$M29,CG$13)="",10^12,OFFSET(#REF!,$M29,CG$13))))</f>
        <v>0</v>
      </c>
      <c r="CH29" s="58">
        <f ca="1">IF($D29&lt;&gt;"Serviço",0,IF(OR(AND(AUTOEVENTO="Manual",$M29=1),$M29&gt;(ROW(PLE.lastrow)-ROW(PLE.firstrow))),0,IF(OFFSET(#REF!,$M29,CH$13)="",10^12,OFFSET(#REF!,$M29,CH$13))))</f>
        <v>0</v>
      </c>
      <c r="CI29" s="58">
        <f ca="1">IF($D29&lt;&gt;"Serviço",0,IF(OR(AND(AUTOEVENTO="Manual",$M29=1),$M29&gt;(ROW(PLE.lastrow)-ROW(PLE.firstrow))),0,IF(OFFSET(#REF!,$M29,CI$13)="",10^12,OFFSET(#REF!,$M29,CI$13))))</f>
        <v>0</v>
      </c>
      <c r="CJ29" s="58">
        <f ca="1">IF($D29&lt;&gt;"Serviço",0,IF(OR(AND(AUTOEVENTO="Manual",$M29=1),$M29&gt;(ROW(PLE.lastrow)-ROW(PLE.firstrow))),0,IF(OFFSET(#REF!,$M29,CJ$13)="",10^12,OFFSET(#REF!,$M29,CJ$13))))</f>
        <v>0</v>
      </c>
      <c r="CK29" s="58">
        <f ca="1">IF($D29&lt;&gt;"Serviço",0,IF(OR(AND(AUTOEVENTO="Manual",$M29=1),$M29&gt;(ROW(PLE.lastrow)-ROW(PLE.firstrow))),0,IF(OFFSET(#REF!,$M29,CK$13)="",10^12,OFFSET(#REF!,$M29,CK$13))))</f>
        <v>0</v>
      </c>
      <c r="CL29" s="58">
        <f ca="1">IF($D29&lt;&gt;"Serviço",0,IF(OR(AND(AUTOEVENTO="Manual",$M29=1),$M29&gt;(ROW(PLE.lastrow)-ROW(PLE.firstrow))),0,IF(OFFSET(#REF!,$M29,CL$13)="",10^12,OFFSET(#REF!,$M29,CL$13))))</f>
        <v>0</v>
      </c>
      <c r="CM29" s="58">
        <f ca="1">IF($D29&lt;&gt;"Serviço",0,IF(OR(AND(AUTOEVENTO="Manual",$M29=1),$M29&gt;(ROW(PLE.lastrow)-ROW(PLE.firstrow))),0,IF(OFFSET(#REF!,$M29,CM$13)="",10^12,OFFSET(#REF!,$M29,CM$13))))</f>
        <v>0</v>
      </c>
    </row>
    <row r="30" spans="1:91" ht="38.25">
      <c r="A30" s="1" t="e">
        <f ca="1">IF(AUTOEVENTO="Manual",IF(K30&lt;&gt;"",MIN(VALUE(LEFT(K30,FIND(".",K30)-1)),COUNTA(EVENTOS.Lista)),0),IF(OR($B30&gt;AUTOEVENTO,$B30="S",$B30=0),SUBSTITUTE(OFFSET($A30,-1,0),IF($D30="Serviço",".",""),""),ROW(A30)-ROW($A$15)&amp;"."))</f>
        <v>#REF!</v>
      </c>
      <c r="B30" s="1" t="e">
        <f ca="1">OFFSET(#REF!,ROW(B30)-ROW(B$15),0)</f>
        <v>#REF!</v>
      </c>
      <c r="C30" s="1" t="s">
        <v>22</v>
      </c>
      <c r="D30" s="13" t="s">
        <v>15</v>
      </c>
      <c r="E30" s="47" t="s">
        <v>98</v>
      </c>
      <c r="F30" s="48" t="s">
        <v>99</v>
      </c>
      <c r="G30" s="49" t="s">
        <v>1</v>
      </c>
      <c r="H30" s="14">
        <v>80278.2</v>
      </c>
      <c r="I30" s="89" t="s">
        <v>51</v>
      </c>
      <c r="K30" s="50" t="s">
        <v>73</v>
      </c>
      <c r="L30" s="51" t="s">
        <v>27</v>
      </c>
      <c r="M30" s="52" t="e">
        <f ca="1">IF($D30&lt;&gt;"Serviço","",IF(AUTOEVENTO="manual",$A30,IF(ISERROR(MATCH($A30,$A$15:OFFSET($A30,-1,0),0)),MAX($M$15:OFFSET(M30,-1,0))+1,INDEX($M$15:OFFSET(M30,-1,0),MATCH($A30,$A$15:OFFSET($A30,-1,0),0)))))</f>
        <v>#REF!</v>
      </c>
      <c r="N30" s="53" t="s">
        <v>43</v>
      </c>
      <c r="O30" s="54"/>
      <c r="Q30" s="54"/>
      <c r="R30" s="55">
        <v>11970</v>
      </c>
      <c r="S30" s="55">
        <v>18018</v>
      </c>
      <c r="T30" s="55">
        <v>5997.599999999999</v>
      </c>
      <c r="U30" s="55">
        <v>6073.2</v>
      </c>
      <c r="V30" s="55">
        <v>5342.4</v>
      </c>
      <c r="W30" s="55">
        <v>4338</v>
      </c>
      <c r="X30" s="55">
        <v>8190</v>
      </c>
      <c r="Y30" s="55">
        <v>3591</v>
      </c>
      <c r="Z30" s="56">
        <v>3024</v>
      </c>
      <c r="AA30" s="55">
        <v>6048</v>
      </c>
      <c r="AB30" s="55">
        <v>3150</v>
      </c>
      <c r="AC30" s="55">
        <v>4536</v>
      </c>
      <c r="AD30" s="55"/>
      <c r="AE30" s="55"/>
      <c r="AF30" s="55"/>
      <c r="AG30" s="55"/>
      <c r="AH30" s="56"/>
      <c r="AJ30" s="82" t="e">
        <f ca="1">IF(AND($D30="Serviço",AJ$12&lt;&gt;0,$H30&gt;0,OR(AUTOEVENTO&lt;&gt;"manual",$M30&lt;&gt;1)),ROUND(OFFSET($P30,0,AJ$13),15-13*#REF!)/$H30*OFFSET(#REF!,ROW(AJ30)-ROW(AJ$15),0),0)</f>
        <v>#REF!</v>
      </c>
      <c r="AK30" s="83" t="e">
        <f ca="1">IF(AND($D30="Serviço",AK$12&lt;&gt;0,$H30&gt;0,OR(AUTOEVENTO&lt;&gt;"manual",$M30&lt;&gt;1)),ROUND(OFFSET($P30,0,AK$13),15-13*#REF!)/$H30*OFFSET(#REF!,ROW(AK30)-ROW(AK$15),0),0)</f>
        <v>#REF!</v>
      </c>
      <c r="AL30" s="83" t="e">
        <f ca="1">IF(AND($D30="Serviço",AL$12&lt;&gt;0,$H30&gt;0,OR(AUTOEVENTO&lt;&gt;"manual",$M30&lt;&gt;1)),ROUND(OFFSET($P30,0,AL$13),15-13*#REF!)/$H30*OFFSET(#REF!,ROW(AL30)-ROW(AL$15),0),0)</f>
        <v>#REF!</v>
      </c>
      <c r="AM30" s="83" t="e">
        <f ca="1">IF(AND($D30="Serviço",AM$12&lt;&gt;0,$H30&gt;0,OR(AUTOEVENTO&lt;&gt;"manual",$M30&lt;&gt;1)),ROUND(OFFSET($P30,0,AM$13),15-13*#REF!)/$H30*OFFSET(#REF!,ROW(AM30)-ROW(AM$15),0),0)</f>
        <v>#REF!</v>
      </c>
      <c r="AN30" s="83" t="e">
        <f ca="1">IF(AND($D30="Serviço",AN$12&lt;&gt;0,$H30&gt;0,OR(AUTOEVENTO&lt;&gt;"manual",$M30&lt;&gt;1)),ROUND(OFFSET($P30,0,AN$13),15-13*#REF!)/$H30*OFFSET(#REF!,ROW(AN30)-ROW(AN$15),0),0)</f>
        <v>#REF!</v>
      </c>
      <c r="AO30" s="83" t="e">
        <f ca="1">IF(AND($D30="Serviço",AO$12&lt;&gt;0,$H30&gt;0,OR(AUTOEVENTO&lt;&gt;"manual",$M30&lt;&gt;1)),ROUND(OFFSET($P30,0,AO$13),15-13*#REF!)/$H30*OFFSET(#REF!,ROW(AO30)-ROW(AO$15),0),0)</f>
        <v>#REF!</v>
      </c>
      <c r="AP30" s="83" t="e">
        <f ca="1">IF(AND($D30="Serviço",AP$12&lt;&gt;0,$H30&gt;0,OR(AUTOEVENTO&lt;&gt;"manual",$M30&lt;&gt;1)),ROUND(OFFSET($P30,0,AP$13),15-13*#REF!)/$H30*OFFSET(#REF!,ROW(AP30)-ROW(AP$15),0),0)</f>
        <v>#REF!</v>
      </c>
      <c r="AQ30" s="83" t="e">
        <f ca="1">IF(AND($D30="Serviço",AQ$12&lt;&gt;0,$H30&gt;0,OR(AUTOEVENTO&lt;&gt;"manual",$M30&lt;&gt;1)),ROUND(OFFSET($P30,0,AQ$13),15-13*#REF!)/$H30*OFFSET(#REF!,ROW(AQ30)-ROW(AQ$15),0),0)</f>
        <v>#REF!</v>
      </c>
      <c r="AR30" s="83" t="e">
        <f ca="1">IF(AND($D30="Serviço",AR$12&lt;&gt;0,$H30&gt;0,OR(AUTOEVENTO&lt;&gt;"manual",$M30&lt;&gt;1)),ROUND(OFFSET($P30,0,AR$13),15-13*#REF!)/$H30*OFFSET(#REF!,ROW(AR30)-ROW(AR$15),0),0)</f>
        <v>#REF!</v>
      </c>
      <c r="AS30" s="84" t="e">
        <f ca="1">IF(AND($D30="Serviço",AS$12&lt;&gt;0,$H30&gt;0,OR(AUTOEVENTO&lt;&gt;"manual",$M30&lt;&gt;1)),ROUND(OFFSET($P30,0,AS$13),15-13*#REF!)/$H30*OFFSET(#REF!,ROW(AS30)-ROW(AS$15),0),0)</f>
        <v>#REF!</v>
      </c>
      <c r="AT30" s="83" t="e">
        <f ca="1">IF(AND($D30="Serviço",AT$12&lt;&gt;0,$H30&gt;0,OR(AUTOEVENTO&lt;&gt;"manual",$M30&lt;&gt;1)),ROUND(OFFSET($P30,0,AT$13),15-13*#REF!)/$H30*OFFSET(#REF!,ROW(AT30)-ROW(AT$15),0),0)</f>
        <v>#REF!</v>
      </c>
      <c r="AU30" s="83" t="e">
        <f ca="1">IF(AND($D30="Serviço",AU$12&lt;&gt;0,$H30&gt;0,OR(AUTOEVENTO&lt;&gt;"manual",$M30&lt;&gt;1)),ROUND(OFFSET($P30,0,AU$13),15-13*#REF!)/$H30*OFFSET(#REF!,ROW(AU30)-ROW(AU$15),0),0)</f>
        <v>#REF!</v>
      </c>
      <c r="AV30" s="83" t="e">
        <f ca="1">IF(AND($D30="Serviço",AV$12&lt;&gt;0,$H30&gt;0,OR(AUTOEVENTO&lt;&gt;"manual",$M30&lt;&gt;1)),ROUND(OFFSET($P30,0,AV$13),15-13*#REF!)/$H30*OFFSET(#REF!,ROW(AV30)-ROW(AV$15),0),0)</f>
        <v>#REF!</v>
      </c>
      <c r="AW30" s="83" t="e">
        <f ca="1">IF(AND($D30="Serviço",AW$12&lt;&gt;0,$H30&gt;0,OR(AUTOEVENTO&lt;&gt;"manual",$M30&lt;&gt;1)),ROUND(OFFSET($P30,0,AW$13),15-13*#REF!)/$H30*OFFSET(#REF!,ROW(AW30)-ROW(AW$15),0),0)</f>
        <v>#REF!</v>
      </c>
      <c r="AX30" s="83" t="e">
        <f ca="1">IF(AND($D30="Serviço",AX$12&lt;&gt;0,$H30&gt;0,OR(AUTOEVENTO&lt;&gt;"manual",$M30&lt;&gt;1)),ROUND(OFFSET($P30,0,AX$13),15-13*#REF!)/$H30*OFFSET(#REF!,ROW(AX30)-ROW(AX$15),0),0)</f>
        <v>#REF!</v>
      </c>
      <c r="AY30" s="83" t="e">
        <f ca="1">IF(AND($D30="Serviço",AY$12&lt;&gt;0,$H30&gt;0,OR(AUTOEVENTO&lt;&gt;"manual",$M30&lt;&gt;1)),ROUND(OFFSET($P30,0,AY$13),15-13*#REF!)/$H30*OFFSET(#REF!,ROW(AY30)-ROW(AY$15),0),0)</f>
        <v>#REF!</v>
      </c>
      <c r="AZ30" s="83" t="e">
        <f ca="1">IF(AND($D30="Serviço",AZ$12&lt;&gt;0,$H30&gt;0,OR(AUTOEVENTO&lt;&gt;"manual",$M30&lt;&gt;1)),ROUND(OFFSET($P30,0,AZ$13),15-13*#REF!)/$H30*OFFSET(#REF!,ROW(AZ30)-ROW(AZ$15),0),0)</f>
        <v>#REF!</v>
      </c>
      <c r="BA30" s="84" t="e">
        <f ca="1">IF(AND($D30="Serviço",BA$12&lt;&gt;0,$H30&gt;0,OR(AUTOEVENTO&lt;&gt;"manual",$M30&lt;&gt;1)),ROUND(OFFSET($P30,0,BA$13),15-13*#REF!)/$H30*OFFSET(#REF!,ROW(BA30)-ROW(BA$15),0),0)</f>
        <v>#REF!</v>
      </c>
      <c r="BC30" s="57" t="e">
        <f ca="1">IF($D30&lt;&gt;"Serviço",0,IF(AND(AUTOEVENTO="Manual",$M30=1),0,IF(OFFSET(#REF!,$M30,BC$13)="",10^12,OFFSET(#REF!,$M30,BC$13))))</f>
        <v>#REF!</v>
      </c>
      <c r="BD30" s="57" t="e">
        <f ca="1">IF($D30&lt;&gt;"Serviço",0,IF(AND(AUTOEVENTO="Manual",$M30=1),0,IF(OFFSET(#REF!,$M30,BD$13)="",10^12,OFFSET(#REF!,$M30,BD$13))))</f>
        <v>#REF!</v>
      </c>
      <c r="BE30" s="57" t="e">
        <f ca="1">IF($D30&lt;&gt;"Serviço",0,IF(AND(AUTOEVENTO="Manual",$M30=1),0,IF(OFFSET(#REF!,$M30,BE$13)="",10^12,OFFSET(#REF!,$M30,BE$13))))</f>
        <v>#REF!</v>
      </c>
      <c r="BF30" s="57" t="e">
        <f ca="1">IF($D30&lt;&gt;"Serviço",0,IF(AND(AUTOEVENTO="Manual",$M30=1),0,IF(OFFSET(#REF!,$M30,BF$13)="",10^12,OFFSET(#REF!,$M30,BF$13))))</f>
        <v>#REF!</v>
      </c>
      <c r="BG30" s="57" t="e">
        <f ca="1">IF($D30&lt;&gt;"Serviço",0,IF(AND(AUTOEVENTO="Manual",$M30=1),0,IF(OFFSET(#REF!,$M30,BG$13)="",10^12,OFFSET(#REF!,$M30,BG$13))))</f>
        <v>#REF!</v>
      </c>
      <c r="BH30" s="57" t="e">
        <f ca="1">IF($D30&lt;&gt;"Serviço",0,IF(AND(AUTOEVENTO="Manual",$M30=1),0,IF(OFFSET(#REF!,$M30,BH$13)="",10^12,OFFSET(#REF!,$M30,BH$13))))</f>
        <v>#REF!</v>
      </c>
      <c r="BI30" s="57" t="e">
        <f ca="1">IF($D30&lt;&gt;"Serviço",0,IF(AND(AUTOEVENTO="Manual",$M30=1),0,IF(OFFSET(#REF!,$M30,BI$13)="",10^12,OFFSET(#REF!,$M30,BI$13))))</f>
        <v>#REF!</v>
      </c>
      <c r="BJ30" s="57" t="e">
        <f ca="1">IF($D30&lt;&gt;"Serviço",0,IF(AND(AUTOEVENTO="Manual",$M30=1),0,IF(OFFSET(#REF!,$M30,BJ$13)="",10^12,OFFSET(#REF!,$M30,BJ$13))))</f>
        <v>#REF!</v>
      </c>
      <c r="BK30" s="57" t="e">
        <f ca="1">IF($D30&lt;&gt;"Serviço",0,IF(AND(AUTOEVENTO="Manual",$M30=1),0,IF(OFFSET(#REF!,$M30,BK$13)="",10^12,OFFSET(#REF!,$M30,BK$13))))</f>
        <v>#REF!</v>
      </c>
      <c r="BL30" s="57" t="e">
        <f ca="1">IF($D30&lt;&gt;"Serviço",0,IF(AND(AUTOEVENTO="Manual",$M30=1),0,IF(OFFSET(#REF!,$M30,BL$13)="",10^12,OFFSET(#REF!,$M30,BL$13))))</f>
        <v>#REF!</v>
      </c>
      <c r="BM30" s="57" t="e">
        <f ca="1">IF($D30&lt;&gt;"Serviço",0,IF(AND(AUTOEVENTO="Manual",$M30=1),0,IF(OFFSET(#REF!,$M30,BM$13)="",10^12,OFFSET(#REF!,$M30,BM$13))))</f>
        <v>#REF!</v>
      </c>
      <c r="BN30" s="57" t="e">
        <f ca="1">IF($D30&lt;&gt;"Serviço",0,IF(AND(AUTOEVENTO="Manual",$M30=1),0,IF(OFFSET(#REF!,$M30,BN$13)="",10^12,OFFSET(#REF!,$M30,BN$13))))</f>
        <v>#REF!</v>
      </c>
      <c r="BO30" s="57" t="e">
        <f ca="1">IF($D30&lt;&gt;"Serviço",0,IF(AND(AUTOEVENTO="Manual",$M30=1),0,IF(OFFSET(#REF!,$M30,BO$13)="",10^12,OFFSET(#REF!,$M30,BO$13))))</f>
        <v>#REF!</v>
      </c>
      <c r="BP30" s="57" t="e">
        <f ca="1">IF($D30&lt;&gt;"Serviço",0,IF(AND(AUTOEVENTO="Manual",$M30=1),0,IF(OFFSET(#REF!,$M30,BP$13)="",10^12,OFFSET(#REF!,$M30,BP$13))))</f>
        <v>#REF!</v>
      </c>
      <c r="BQ30" s="57" t="e">
        <f ca="1">IF($D30&lt;&gt;"Serviço",0,IF(AND(AUTOEVENTO="Manual",$M30=1),0,IF(OFFSET(#REF!,$M30,BQ$13)="",10^12,OFFSET(#REF!,$M30,BQ$13))))</f>
        <v>#REF!</v>
      </c>
      <c r="BR30" s="57" t="e">
        <f ca="1">IF($D30&lt;&gt;"Serviço",0,IF(AND(AUTOEVENTO="Manual",$M30=1),0,IF(OFFSET(#REF!,$M30,BR$13)="",10^12,OFFSET(#REF!,$M30,BR$13))))</f>
        <v>#REF!</v>
      </c>
      <c r="BS30" s="57" t="e">
        <f ca="1">IF($D30&lt;&gt;"Serviço",0,IF(AND(AUTOEVENTO="Manual",$M30=1),0,IF(OFFSET(#REF!,$M30,BS$13)="",10^12,OFFSET(#REF!,$M30,BS$13))))</f>
        <v>#REF!</v>
      </c>
      <c r="BT30" s="57" t="e">
        <f ca="1">IF($D30&lt;&gt;"Serviço",0,IF(AND(AUTOEVENTO="Manual",$M30=1),0,IF(OFFSET(#REF!,$M30,BT$13)="",10^12,OFFSET(#REF!,$M30,BT$13))))</f>
        <v>#REF!</v>
      </c>
      <c r="BV30" s="58" t="e">
        <f ca="1">IF($D30&lt;&gt;"Serviço",0,IF(OR(AND(AUTOEVENTO="Manual",$M30=1),$M30&gt;(ROW(PLE.lastrow)-ROW(PLE.firstrow))),0,IF(OFFSET(#REF!,$M30,BV$13)="",10^12,OFFSET(#REF!,$M30,BV$13))))</f>
        <v>#REF!</v>
      </c>
      <c r="BW30" s="58" t="e">
        <f ca="1">IF($D30&lt;&gt;"Serviço",0,IF(OR(AND(AUTOEVENTO="Manual",$M30=1),$M30&gt;(ROW(PLE.lastrow)-ROW(PLE.firstrow))),0,IF(OFFSET(#REF!,$M30,BW$13)="",10^12,OFFSET(#REF!,$M30,BW$13))))</f>
        <v>#REF!</v>
      </c>
      <c r="BX30" s="58" t="e">
        <f ca="1">IF($D30&lt;&gt;"Serviço",0,IF(OR(AND(AUTOEVENTO="Manual",$M30=1),$M30&gt;(ROW(PLE.lastrow)-ROW(PLE.firstrow))),0,IF(OFFSET(#REF!,$M30,BX$13)="",10^12,OFFSET(#REF!,$M30,BX$13))))</f>
        <v>#REF!</v>
      </c>
      <c r="BY30" s="58" t="e">
        <f ca="1">IF($D30&lt;&gt;"Serviço",0,IF(OR(AND(AUTOEVENTO="Manual",$M30=1),$M30&gt;(ROW(PLE.lastrow)-ROW(PLE.firstrow))),0,IF(OFFSET(#REF!,$M30,BY$13)="",10^12,OFFSET(#REF!,$M30,BY$13))))</f>
        <v>#REF!</v>
      </c>
      <c r="BZ30" s="58" t="e">
        <f ca="1">IF($D30&lt;&gt;"Serviço",0,IF(OR(AND(AUTOEVENTO="Manual",$M30=1),$M30&gt;(ROW(PLE.lastrow)-ROW(PLE.firstrow))),0,IF(OFFSET(#REF!,$M30,BZ$13)="",10^12,OFFSET(#REF!,$M30,BZ$13))))</f>
        <v>#REF!</v>
      </c>
      <c r="CA30" s="58" t="e">
        <f ca="1">IF($D30&lt;&gt;"Serviço",0,IF(OR(AND(AUTOEVENTO="Manual",$M30=1),$M30&gt;(ROW(PLE.lastrow)-ROW(PLE.firstrow))),0,IF(OFFSET(#REF!,$M30,CA$13)="",10^12,OFFSET(#REF!,$M30,CA$13))))</f>
        <v>#REF!</v>
      </c>
      <c r="CB30" s="58" t="e">
        <f ca="1">IF($D30&lt;&gt;"Serviço",0,IF(OR(AND(AUTOEVENTO="Manual",$M30=1),$M30&gt;(ROW(PLE.lastrow)-ROW(PLE.firstrow))),0,IF(OFFSET(#REF!,$M30,CB$13)="",10^12,OFFSET(#REF!,$M30,CB$13))))</f>
        <v>#REF!</v>
      </c>
      <c r="CC30" s="58" t="e">
        <f ca="1">IF($D30&lt;&gt;"Serviço",0,IF(OR(AND(AUTOEVENTO="Manual",$M30=1),$M30&gt;(ROW(PLE.lastrow)-ROW(PLE.firstrow))),0,IF(OFFSET(#REF!,$M30,CC$13)="",10^12,OFFSET(#REF!,$M30,CC$13))))</f>
        <v>#REF!</v>
      </c>
      <c r="CD30" s="58" t="e">
        <f ca="1">IF($D30&lt;&gt;"Serviço",0,IF(OR(AND(AUTOEVENTO="Manual",$M30=1),$M30&gt;(ROW(PLE.lastrow)-ROW(PLE.firstrow))),0,IF(OFFSET(#REF!,$M30,CD$13)="",10^12,OFFSET(#REF!,$M30,CD$13))))</f>
        <v>#REF!</v>
      </c>
      <c r="CE30" s="58" t="e">
        <f ca="1">IF($D30&lt;&gt;"Serviço",0,IF(OR(AND(AUTOEVENTO="Manual",$M30=1),$M30&gt;(ROW(PLE.lastrow)-ROW(PLE.firstrow))),0,IF(OFFSET(#REF!,$M30,CE$13)="",10^12,OFFSET(#REF!,$M30,CE$13))))</f>
        <v>#REF!</v>
      </c>
      <c r="CF30" s="58" t="e">
        <f ca="1">IF($D30&lt;&gt;"Serviço",0,IF(OR(AND(AUTOEVENTO="Manual",$M30=1),$M30&gt;(ROW(PLE.lastrow)-ROW(PLE.firstrow))),0,IF(OFFSET(#REF!,$M30,CF$13)="",10^12,OFFSET(#REF!,$M30,CF$13))))</f>
        <v>#REF!</v>
      </c>
      <c r="CG30" s="58" t="e">
        <f ca="1">IF($D30&lt;&gt;"Serviço",0,IF(OR(AND(AUTOEVENTO="Manual",$M30=1),$M30&gt;(ROW(PLE.lastrow)-ROW(PLE.firstrow))),0,IF(OFFSET(#REF!,$M30,CG$13)="",10^12,OFFSET(#REF!,$M30,CG$13))))</f>
        <v>#REF!</v>
      </c>
      <c r="CH30" s="58" t="e">
        <f ca="1">IF($D30&lt;&gt;"Serviço",0,IF(OR(AND(AUTOEVENTO="Manual",$M30=1),$M30&gt;(ROW(PLE.lastrow)-ROW(PLE.firstrow))),0,IF(OFFSET(#REF!,$M30,CH$13)="",10^12,OFFSET(#REF!,$M30,CH$13))))</f>
        <v>#REF!</v>
      </c>
      <c r="CI30" s="58" t="e">
        <f ca="1">IF($D30&lt;&gt;"Serviço",0,IF(OR(AND(AUTOEVENTO="Manual",$M30=1),$M30&gt;(ROW(PLE.lastrow)-ROW(PLE.firstrow))),0,IF(OFFSET(#REF!,$M30,CI$13)="",10^12,OFFSET(#REF!,$M30,CI$13))))</f>
        <v>#REF!</v>
      </c>
      <c r="CJ30" s="58" t="e">
        <f ca="1">IF($D30&lt;&gt;"Serviço",0,IF(OR(AND(AUTOEVENTO="Manual",$M30=1),$M30&gt;(ROW(PLE.lastrow)-ROW(PLE.firstrow))),0,IF(OFFSET(#REF!,$M30,CJ$13)="",10^12,OFFSET(#REF!,$M30,CJ$13))))</f>
        <v>#REF!</v>
      </c>
      <c r="CK30" s="58" t="e">
        <f ca="1">IF($D30&lt;&gt;"Serviço",0,IF(OR(AND(AUTOEVENTO="Manual",$M30=1),$M30&gt;(ROW(PLE.lastrow)-ROW(PLE.firstrow))),0,IF(OFFSET(#REF!,$M30,CK$13)="",10^12,OFFSET(#REF!,$M30,CK$13))))</f>
        <v>#REF!</v>
      </c>
      <c r="CL30" s="58" t="e">
        <f ca="1">IF($D30&lt;&gt;"Serviço",0,IF(OR(AND(AUTOEVENTO="Manual",$M30=1),$M30&gt;(ROW(PLE.lastrow)-ROW(PLE.firstrow))),0,IF(OFFSET(#REF!,$M30,CL$13)="",10^12,OFFSET(#REF!,$M30,CL$13))))</f>
        <v>#REF!</v>
      </c>
      <c r="CM30" s="58" t="e">
        <f ca="1">IF($D30&lt;&gt;"Serviço",0,IF(OR(AND(AUTOEVENTO="Manual",$M30=1),$M30&gt;(ROW(PLE.lastrow)-ROW(PLE.firstrow))),0,IF(OFFSET(#REF!,$M30,CM$13)="",10^12,OFFSET(#REF!,$M30,CM$13))))</f>
        <v>#REF!</v>
      </c>
    </row>
    <row r="31" spans="1:91" ht="38.25">
      <c r="A31" s="1" t="e">
        <f ca="1" t="shared" si="7"/>
        <v>#REF!</v>
      </c>
      <c r="B31" s="1" t="e">
        <f ca="1">OFFSET(#REF!,ROW(B31)-ROW(B$15),0)</f>
        <v>#REF!</v>
      </c>
      <c r="C31" s="1" t="s">
        <v>22</v>
      </c>
      <c r="D31" s="13" t="s">
        <v>15</v>
      </c>
      <c r="E31" s="47" t="s">
        <v>100</v>
      </c>
      <c r="F31" s="48" t="s">
        <v>101</v>
      </c>
      <c r="G31" s="49" t="s">
        <v>102</v>
      </c>
      <c r="H31" s="14">
        <v>2553607.85</v>
      </c>
      <c r="I31" s="89" t="s">
        <v>51</v>
      </c>
      <c r="K31" s="50" t="s">
        <v>73</v>
      </c>
      <c r="L31" s="51" t="s">
        <v>27</v>
      </c>
      <c r="M31" s="52" t="e">
        <f ca="1">IF($D31&lt;&gt;"Serviço","",IF(AUTOEVENTO="manual",$A31,IF(ISERROR(MATCH($A31,$A$15:OFFSET($A31,-1,0),0)),MAX($M$15:OFFSET(M31,-1,0))+1,INDEX($M$15:OFFSET(M31,-1,0),MATCH($A31,$A$15:OFFSET($A31,-1,0),0)))))</f>
        <v>#REF!</v>
      </c>
      <c r="N31" s="53" t="s">
        <v>43</v>
      </c>
      <c r="O31" s="54"/>
      <c r="Q31" s="54"/>
      <c r="R31" s="55">
        <v>163228.85831699998</v>
      </c>
      <c r="S31" s="55">
        <v>343834.65616499993</v>
      </c>
      <c r="T31" s="55">
        <v>64092.703459679986</v>
      </c>
      <c r="U31" s="55">
        <v>205602.07696811997</v>
      </c>
      <c r="V31" s="55">
        <v>146033.87626799996</v>
      </c>
      <c r="W31" s="55">
        <v>136745.8751664</v>
      </c>
      <c r="X31" s="55">
        <v>253778.69953799996</v>
      </c>
      <c r="Y31" s="55">
        <v>212098.73889329997</v>
      </c>
      <c r="Z31" s="56">
        <v>104370.8116752</v>
      </c>
      <c r="AA31" s="55">
        <v>381798.785088</v>
      </c>
      <c r="AB31" s="55">
        <v>207106.60540499998</v>
      </c>
      <c r="AC31" s="55">
        <v>334916.1401543999</v>
      </c>
      <c r="AD31" s="55"/>
      <c r="AE31" s="55"/>
      <c r="AF31" s="55"/>
      <c r="AG31" s="55"/>
      <c r="AH31" s="56"/>
      <c r="AJ31" s="82" t="e">
        <f ca="1">IF(AND($D31="Serviço",AJ$12&lt;&gt;0,$H31&gt;0,OR(AUTOEVENTO&lt;&gt;"manual",$M31&lt;&gt;1)),ROUND(OFFSET($P31,0,AJ$13),15-13*#REF!)/$H31*OFFSET(#REF!,ROW(AJ31)-ROW(AJ$15),0),0)</f>
        <v>#REF!</v>
      </c>
      <c r="AK31" s="83" t="e">
        <f ca="1">IF(AND($D31="Serviço",AK$12&lt;&gt;0,$H31&gt;0,OR(AUTOEVENTO&lt;&gt;"manual",$M31&lt;&gt;1)),ROUND(OFFSET($P31,0,AK$13),15-13*#REF!)/$H31*OFFSET(#REF!,ROW(AK31)-ROW(AK$15),0),0)</f>
        <v>#REF!</v>
      </c>
      <c r="AL31" s="83" t="e">
        <f ca="1">IF(AND($D31="Serviço",AL$12&lt;&gt;0,$H31&gt;0,OR(AUTOEVENTO&lt;&gt;"manual",$M31&lt;&gt;1)),ROUND(OFFSET($P31,0,AL$13),15-13*#REF!)/$H31*OFFSET(#REF!,ROW(AL31)-ROW(AL$15),0),0)</f>
        <v>#REF!</v>
      </c>
      <c r="AM31" s="83" t="e">
        <f ca="1">IF(AND($D31="Serviço",AM$12&lt;&gt;0,$H31&gt;0,OR(AUTOEVENTO&lt;&gt;"manual",$M31&lt;&gt;1)),ROUND(OFFSET($P31,0,AM$13),15-13*#REF!)/$H31*OFFSET(#REF!,ROW(AM31)-ROW(AM$15),0),0)</f>
        <v>#REF!</v>
      </c>
      <c r="AN31" s="83" t="e">
        <f ca="1">IF(AND($D31="Serviço",AN$12&lt;&gt;0,$H31&gt;0,OR(AUTOEVENTO&lt;&gt;"manual",$M31&lt;&gt;1)),ROUND(OFFSET($P31,0,AN$13),15-13*#REF!)/$H31*OFFSET(#REF!,ROW(AN31)-ROW(AN$15),0),0)</f>
        <v>#REF!</v>
      </c>
      <c r="AO31" s="83" t="e">
        <f ca="1">IF(AND($D31="Serviço",AO$12&lt;&gt;0,$H31&gt;0,OR(AUTOEVENTO&lt;&gt;"manual",$M31&lt;&gt;1)),ROUND(OFFSET($P31,0,AO$13),15-13*#REF!)/$H31*OFFSET(#REF!,ROW(AO31)-ROW(AO$15),0),0)</f>
        <v>#REF!</v>
      </c>
      <c r="AP31" s="83" t="e">
        <f ca="1">IF(AND($D31="Serviço",AP$12&lt;&gt;0,$H31&gt;0,OR(AUTOEVENTO&lt;&gt;"manual",$M31&lt;&gt;1)),ROUND(OFFSET($P31,0,AP$13),15-13*#REF!)/$H31*OFFSET(#REF!,ROW(AP31)-ROW(AP$15),0),0)</f>
        <v>#REF!</v>
      </c>
      <c r="AQ31" s="83" t="e">
        <f ca="1">IF(AND($D31="Serviço",AQ$12&lt;&gt;0,$H31&gt;0,OR(AUTOEVENTO&lt;&gt;"manual",$M31&lt;&gt;1)),ROUND(OFFSET($P31,0,AQ$13),15-13*#REF!)/$H31*OFFSET(#REF!,ROW(AQ31)-ROW(AQ$15),0),0)</f>
        <v>#REF!</v>
      </c>
      <c r="AR31" s="83" t="e">
        <f ca="1">IF(AND($D31="Serviço",AR$12&lt;&gt;0,$H31&gt;0,OR(AUTOEVENTO&lt;&gt;"manual",$M31&lt;&gt;1)),ROUND(OFFSET($P31,0,AR$13),15-13*#REF!)/$H31*OFFSET(#REF!,ROW(AR31)-ROW(AR$15),0),0)</f>
        <v>#REF!</v>
      </c>
      <c r="AS31" s="84" t="e">
        <f ca="1">IF(AND($D31="Serviço",AS$12&lt;&gt;0,$H31&gt;0,OR(AUTOEVENTO&lt;&gt;"manual",$M31&lt;&gt;1)),ROUND(OFFSET($P31,0,AS$13),15-13*#REF!)/$H31*OFFSET(#REF!,ROW(AS31)-ROW(AS$15),0),0)</f>
        <v>#REF!</v>
      </c>
      <c r="AT31" s="83" t="e">
        <f ca="1">IF(AND($D31="Serviço",AT$12&lt;&gt;0,$H31&gt;0,OR(AUTOEVENTO&lt;&gt;"manual",$M31&lt;&gt;1)),ROUND(OFFSET($P31,0,AT$13),15-13*#REF!)/$H31*OFFSET(#REF!,ROW(AT31)-ROW(AT$15),0),0)</f>
        <v>#REF!</v>
      </c>
      <c r="AU31" s="83" t="e">
        <f ca="1">IF(AND($D31="Serviço",AU$12&lt;&gt;0,$H31&gt;0,OR(AUTOEVENTO&lt;&gt;"manual",$M31&lt;&gt;1)),ROUND(OFFSET($P31,0,AU$13),15-13*#REF!)/$H31*OFFSET(#REF!,ROW(AU31)-ROW(AU$15),0),0)</f>
        <v>#REF!</v>
      </c>
      <c r="AV31" s="83" t="e">
        <f ca="1">IF(AND($D31="Serviço",AV$12&lt;&gt;0,$H31&gt;0,OR(AUTOEVENTO&lt;&gt;"manual",$M31&lt;&gt;1)),ROUND(OFFSET($P31,0,AV$13),15-13*#REF!)/$H31*OFFSET(#REF!,ROW(AV31)-ROW(AV$15),0),0)</f>
        <v>#REF!</v>
      </c>
      <c r="AW31" s="83" t="e">
        <f ca="1">IF(AND($D31="Serviço",AW$12&lt;&gt;0,$H31&gt;0,OR(AUTOEVENTO&lt;&gt;"manual",$M31&lt;&gt;1)),ROUND(OFFSET($P31,0,AW$13),15-13*#REF!)/$H31*OFFSET(#REF!,ROW(AW31)-ROW(AW$15),0),0)</f>
        <v>#REF!</v>
      </c>
      <c r="AX31" s="83" t="e">
        <f ca="1">IF(AND($D31="Serviço",AX$12&lt;&gt;0,$H31&gt;0,OR(AUTOEVENTO&lt;&gt;"manual",$M31&lt;&gt;1)),ROUND(OFFSET($P31,0,AX$13),15-13*#REF!)/$H31*OFFSET(#REF!,ROW(AX31)-ROW(AX$15),0),0)</f>
        <v>#REF!</v>
      </c>
      <c r="AY31" s="83" t="e">
        <f ca="1">IF(AND($D31="Serviço",AY$12&lt;&gt;0,$H31&gt;0,OR(AUTOEVENTO&lt;&gt;"manual",$M31&lt;&gt;1)),ROUND(OFFSET($P31,0,AY$13),15-13*#REF!)/$H31*OFFSET(#REF!,ROW(AY31)-ROW(AY$15),0),0)</f>
        <v>#REF!</v>
      </c>
      <c r="AZ31" s="83" t="e">
        <f ca="1">IF(AND($D31="Serviço",AZ$12&lt;&gt;0,$H31&gt;0,OR(AUTOEVENTO&lt;&gt;"manual",$M31&lt;&gt;1)),ROUND(OFFSET($P31,0,AZ$13),15-13*#REF!)/$H31*OFFSET(#REF!,ROW(AZ31)-ROW(AZ$15),0),0)</f>
        <v>#REF!</v>
      </c>
      <c r="BA31" s="84" t="e">
        <f ca="1">IF(AND($D31="Serviço",BA$12&lt;&gt;0,$H31&gt;0,OR(AUTOEVENTO&lt;&gt;"manual",$M31&lt;&gt;1)),ROUND(OFFSET($P31,0,BA$13),15-13*#REF!)/$H31*OFFSET(#REF!,ROW(BA31)-ROW(BA$15),0),0)</f>
        <v>#REF!</v>
      </c>
      <c r="BC31" s="57" t="e">
        <f ca="1">IF($D31&lt;&gt;"Serviço",0,IF(AND(AUTOEVENTO="Manual",$M31=1),0,IF(OFFSET(#REF!,$M31,BC$13)="",10^12,OFFSET(#REF!,$M31,BC$13))))</f>
        <v>#REF!</v>
      </c>
      <c r="BD31" s="57" t="e">
        <f ca="1">IF($D31&lt;&gt;"Serviço",0,IF(AND(AUTOEVENTO="Manual",$M31=1),0,IF(OFFSET(#REF!,$M31,BD$13)="",10^12,OFFSET(#REF!,$M31,BD$13))))</f>
        <v>#REF!</v>
      </c>
      <c r="BE31" s="57" t="e">
        <f ca="1">IF($D31&lt;&gt;"Serviço",0,IF(AND(AUTOEVENTO="Manual",$M31=1),0,IF(OFFSET(#REF!,$M31,BE$13)="",10^12,OFFSET(#REF!,$M31,BE$13))))</f>
        <v>#REF!</v>
      </c>
      <c r="BF31" s="57" t="e">
        <f ca="1">IF($D31&lt;&gt;"Serviço",0,IF(AND(AUTOEVENTO="Manual",$M31=1),0,IF(OFFSET(#REF!,$M31,BF$13)="",10^12,OFFSET(#REF!,$M31,BF$13))))</f>
        <v>#REF!</v>
      </c>
      <c r="BG31" s="57" t="e">
        <f ca="1">IF($D31&lt;&gt;"Serviço",0,IF(AND(AUTOEVENTO="Manual",$M31=1),0,IF(OFFSET(#REF!,$M31,BG$13)="",10^12,OFFSET(#REF!,$M31,BG$13))))</f>
        <v>#REF!</v>
      </c>
      <c r="BH31" s="57" t="e">
        <f ca="1">IF($D31&lt;&gt;"Serviço",0,IF(AND(AUTOEVENTO="Manual",$M31=1),0,IF(OFFSET(#REF!,$M31,BH$13)="",10^12,OFFSET(#REF!,$M31,BH$13))))</f>
        <v>#REF!</v>
      </c>
      <c r="BI31" s="57" t="e">
        <f ca="1">IF($D31&lt;&gt;"Serviço",0,IF(AND(AUTOEVENTO="Manual",$M31=1),0,IF(OFFSET(#REF!,$M31,BI$13)="",10^12,OFFSET(#REF!,$M31,BI$13))))</f>
        <v>#REF!</v>
      </c>
      <c r="BJ31" s="57" t="e">
        <f ca="1">IF($D31&lt;&gt;"Serviço",0,IF(AND(AUTOEVENTO="Manual",$M31=1),0,IF(OFFSET(#REF!,$M31,BJ$13)="",10^12,OFFSET(#REF!,$M31,BJ$13))))</f>
        <v>#REF!</v>
      </c>
      <c r="BK31" s="57" t="e">
        <f ca="1">IF($D31&lt;&gt;"Serviço",0,IF(AND(AUTOEVENTO="Manual",$M31=1),0,IF(OFFSET(#REF!,$M31,BK$13)="",10^12,OFFSET(#REF!,$M31,BK$13))))</f>
        <v>#REF!</v>
      </c>
      <c r="BL31" s="57" t="e">
        <f ca="1">IF($D31&lt;&gt;"Serviço",0,IF(AND(AUTOEVENTO="Manual",$M31=1),0,IF(OFFSET(#REF!,$M31,BL$13)="",10^12,OFFSET(#REF!,$M31,BL$13))))</f>
        <v>#REF!</v>
      </c>
      <c r="BM31" s="57" t="e">
        <f ca="1">IF($D31&lt;&gt;"Serviço",0,IF(AND(AUTOEVENTO="Manual",$M31=1),0,IF(OFFSET(#REF!,$M31,BM$13)="",10^12,OFFSET(#REF!,$M31,BM$13))))</f>
        <v>#REF!</v>
      </c>
      <c r="BN31" s="57" t="e">
        <f ca="1">IF($D31&lt;&gt;"Serviço",0,IF(AND(AUTOEVENTO="Manual",$M31=1),0,IF(OFFSET(#REF!,$M31,BN$13)="",10^12,OFFSET(#REF!,$M31,BN$13))))</f>
        <v>#REF!</v>
      </c>
      <c r="BO31" s="57" t="e">
        <f ca="1">IF($D31&lt;&gt;"Serviço",0,IF(AND(AUTOEVENTO="Manual",$M31=1),0,IF(OFFSET(#REF!,$M31,BO$13)="",10^12,OFFSET(#REF!,$M31,BO$13))))</f>
        <v>#REF!</v>
      </c>
      <c r="BP31" s="57" t="e">
        <f ca="1">IF($D31&lt;&gt;"Serviço",0,IF(AND(AUTOEVENTO="Manual",$M31=1),0,IF(OFFSET(#REF!,$M31,BP$13)="",10^12,OFFSET(#REF!,$M31,BP$13))))</f>
        <v>#REF!</v>
      </c>
      <c r="BQ31" s="57" t="e">
        <f ca="1">IF($D31&lt;&gt;"Serviço",0,IF(AND(AUTOEVENTO="Manual",$M31=1),0,IF(OFFSET(#REF!,$M31,BQ$13)="",10^12,OFFSET(#REF!,$M31,BQ$13))))</f>
        <v>#REF!</v>
      </c>
      <c r="BR31" s="57" t="e">
        <f ca="1">IF($D31&lt;&gt;"Serviço",0,IF(AND(AUTOEVENTO="Manual",$M31=1),0,IF(OFFSET(#REF!,$M31,BR$13)="",10^12,OFFSET(#REF!,$M31,BR$13))))</f>
        <v>#REF!</v>
      </c>
      <c r="BS31" s="57" t="e">
        <f ca="1">IF($D31&lt;&gt;"Serviço",0,IF(AND(AUTOEVENTO="Manual",$M31=1),0,IF(OFFSET(#REF!,$M31,BS$13)="",10^12,OFFSET(#REF!,$M31,BS$13))))</f>
        <v>#REF!</v>
      </c>
      <c r="BT31" s="57" t="e">
        <f ca="1">IF($D31&lt;&gt;"Serviço",0,IF(AND(AUTOEVENTO="Manual",$M31=1),0,IF(OFFSET(#REF!,$M31,BT$13)="",10^12,OFFSET(#REF!,$M31,BT$13))))</f>
        <v>#REF!</v>
      </c>
      <c r="BV31" s="58" t="e">
        <f ca="1">IF($D31&lt;&gt;"Serviço",0,IF(OR(AND(AUTOEVENTO="Manual",$M31=1),$M31&gt;(ROW(PLE.lastrow)-ROW(PLE.firstrow))),0,IF(OFFSET(#REF!,$M31,BV$13)="",10^12,OFFSET(#REF!,$M31,BV$13))))</f>
        <v>#REF!</v>
      </c>
      <c r="BW31" s="58" t="e">
        <f ca="1">IF($D31&lt;&gt;"Serviço",0,IF(OR(AND(AUTOEVENTO="Manual",$M31=1),$M31&gt;(ROW(PLE.lastrow)-ROW(PLE.firstrow))),0,IF(OFFSET(#REF!,$M31,BW$13)="",10^12,OFFSET(#REF!,$M31,BW$13))))</f>
        <v>#REF!</v>
      </c>
      <c r="BX31" s="58" t="e">
        <f ca="1">IF($D31&lt;&gt;"Serviço",0,IF(OR(AND(AUTOEVENTO="Manual",$M31=1),$M31&gt;(ROW(PLE.lastrow)-ROW(PLE.firstrow))),0,IF(OFFSET(#REF!,$M31,BX$13)="",10^12,OFFSET(#REF!,$M31,BX$13))))</f>
        <v>#REF!</v>
      </c>
      <c r="BY31" s="58" t="e">
        <f ca="1">IF($D31&lt;&gt;"Serviço",0,IF(OR(AND(AUTOEVENTO="Manual",$M31=1),$M31&gt;(ROW(PLE.lastrow)-ROW(PLE.firstrow))),0,IF(OFFSET(#REF!,$M31,BY$13)="",10^12,OFFSET(#REF!,$M31,BY$13))))</f>
        <v>#REF!</v>
      </c>
      <c r="BZ31" s="58" t="e">
        <f ca="1">IF($D31&lt;&gt;"Serviço",0,IF(OR(AND(AUTOEVENTO="Manual",$M31=1),$M31&gt;(ROW(PLE.lastrow)-ROW(PLE.firstrow))),0,IF(OFFSET(#REF!,$M31,BZ$13)="",10^12,OFFSET(#REF!,$M31,BZ$13))))</f>
        <v>#REF!</v>
      </c>
      <c r="CA31" s="58" t="e">
        <f ca="1">IF($D31&lt;&gt;"Serviço",0,IF(OR(AND(AUTOEVENTO="Manual",$M31=1),$M31&gt;(ROW(PLE.lastrow)-ROW(PLE.firstrow))),0,IF(OFFSET(#REF!,$M31,CA$13)="",10^12,OFFSET(#REF!,$M31,CA$13))))</f>
        <v>#REF!</v>
      </c>
      <c r="CB31" s="58" t="e">
        <f ca="1">IF($D31&lt;&gt;"Serviço",0,IF(OR(AND(AUTOEVENTO="Manual",$M31=1),$M31&gt;(ROW(PLE.lastrow)-ROW(PLE.firstrow))),0,IF(OFFSET(#REF!,$M31,CB$13)="",10^12,OFFSET(#REF!,$M31,CB$13))))</f>
        <v>#REF!</v>
      </c>
      <c r="CC31" s="58" t="e">
        <f ca="1">IF($D31&lt;&gt;"Serviço",0,IF(OR(AND(AUTOEVENTO="Manual",$M31=1),$M31&gt;(ROW(PLE.lastrow)-ROW(PLE.firstrow))),0,IF(OFFSET(#REF!,$M31,CC$13)="",10^12,OFFSET(#REF!,$M31,CC$13))))</f>
        <v>#REF!</v>
      </c>
      <c r="CD31" s="58" t="e">
        <f ca="1">IF($D31&lt;&gt;"Serviço",0,IF(OR(AND(AUTOEVENTO="Manual",$M31=1),$M31&gt;(ROW(PLE.lastrow)-ROW(PLE.firstrow))),0,IF(OFFSET(#REF!,$M31,CD$13)="",10^12,OFFSET(#REF!,$M31,CD$13))))</f>
        <v>#REF!</v>
      </c>
      <c r="CE31" s="58" t="e">
        <f ca="1">IF($D31&lt;&gt;"Serviço",0,IF(OR(AND(AUTOEVENTO="Manual",$M31=1),$M31&gt;(ROW(PLE.lastrow)-ROW(PLE.firstrow))),0,IF(OFFSET(#REF!,$M31,CE$13)="",10^12,OFFSET(#REF!,$M31,CE$13))))</f>
        <v>#REF!</v>
      </c>
      <c r="CF31" s="58" t="e">
        <f ca="1">IF($D31&lt;&gt;"Serviço",0,IF(OR(AND(AUTOEVENTO="Manual",$M31=1),$M31&gt;(ROW(PLE.lastrow)-ROW(PLE.firstrow))),0,IF(OFFSET(#REF!,$M31,CF$13)="",10^12,OFFSET(#REF!,$M31,CF$13))))</f>
        <v>#REF!</v>
      </c>
      <c r="CG31" s="58" t="e">
        <f ca="1">IF($D31&lt;&gt;"Serviço",0,IF(OR(AND(AUTOEVENTO="Manual",$M31=1),$M31&gt;(ROW(PLE.lastrow)-ROW(PLE.firstrow))),0,IF(OFFSET(#REF!,$M31,CG$13)="",10^12,OFFSET(#REF!,$M31,CG$13))))</f>
        <v>#REF!</v>
      </c>
      <c r="CH31" s="58" t="e">
        <f ca="1">IF($D31&lt;&gt;"Serviço",0,IF(OR(AND(AUTOEVENTO="Manual",$M31=1),$M31&gt;(ROW(PLE.lastrow)-ROW(PLE.firstrow))),0,IF(OFFSET(#REF!,$M31,CH$13)="",10^12,OFFSET(#REF!,$M31,CH$13))))</f>
        <v>#REF!</v>
      </c>
      <c r="CI31" s="58" t="e">
        <f ca="1">IF($D31&lt;&gt;"Serviço",0,IF(OR(AND(AUTOEVENTO="Manual",$M31=1),$M31&gt;(ROW(PLE.lastrow)-ROW(PLE.firstrow))),0,IF(OFFSET(#REF!,$M31,CI$13)="",10^12,OFFSET(#REF!,$M31,CI$13))))</f>
        <v>#REF!</v>
      </c>
      <c r="CJ31" s="58" t="e">
        <f ca="1">IF($D31&lt;&gt;"Serviço",0,IF(OR(AND(AUTOEVENTO="Manual",$M31=1),$M31&gt;(ROW(PLE.lastrow)-ROW(PLE.firstrow))),0,IF(OFFSET(#REF!,$M31,CJ$13)="",10^12,OFFSET(#REF!,$M31,CJ$13))))</f>
        <v>#REF!</v>
      </c>
      <c r="CK31" s="58" t="e">
        <f ca="1">IF($D31&lt;&gt;"Serviço",0,IF(OR(AND(AUTOEVENTO="Manual",$M31=1),$M31&gt;(ROW(PLE.lastrow)-ROW(PLE.firstrow))),0,IF(OFFSET(#REF!,$M31,CK$13)="",10^12,OFFSET(#REF!,$M31,CK$13))))</f>
        <v>#REF!</v>
      </c>
      <c r="CL31" s="58" t="e">
        <f ca="1">IF($D31&lt;&gt;"Serviço",0,IF(OR(AND(AUTOEVENTO="Manual",$M31=1),$M31&gt;(ROW(PLE.lastrow)-ROW(PLE.firstrow))),0,IF(OFFSET(#REF!,$M31,CL$13)="",10^12,OFFSET(#REF!,$M31,CL$13))))</f>
        <v>#REF!</v>
      </c>
      <c r="CM31" s="58" t="e">
        <f ca="1">IF($D31&lt;&gt;"Serviço",0,IF(OR(AND(AUTOEVENTO="Manual",$M31=1),$M31&gt;(ROW(PLE.lastrow)-ROW(PLE.firstrow))),0,IF(OFFSET(#REF!,$M31,CM$13)="",10^12,OFFSET(#REF!,$M31,CM$13))))</f>
        <v>#REF!</v>
      </c>
    </row>
    <row r="32" spans="1:91" ht="12.75">
      <c r="A32" s="1" t="e">
        <f ca="1" t="shared" si="7"/>
        <v>#REF!</v>
      </c>
      <c r="B32" s="1" t="e">
        <f ca="1">OFFSET(#REF!,ROW(B32)-ROW(B$15),0)</f>
        <v>#REF!</v>
      </c>
      <c r="C32" s="1" t="s">
        <v>22</v>
      </c>
      <c r="D32" s="13" t="s">
        <v>14</v>
      </c>
      <c r="E32" s="47" t="s">
        <v>103</v>
      </c>
      <c r="F32" s="48" t="s">
        <v>44</v>
      </c>
      <c r="G32" s="49" t="s">
        <v>38</v>
      </c>
      <c r="H32" s="14">
        <v>0</v>
      </c>
      <c r="I32" s="89"/>
      <c r="K32" s="50"/>
      <c r="L32" s="51" t="s">
        <v>27</v>
      </c>
      <c r="M32" s="52">
        <f ca="1">IF($D32&lt;&gt;"Serviço","",IF(AUTOEVENTO="manual",$A32,IF(ISERROR(MATCH($A32,$A$15:OFFSET($A32,-1,0),0)),MAX($M$15:OFFSET(M32,-1,0))+1,INDEX($M$15:OFFSET(M32,-1,0),MATCH($A32,$A$15:OFFSET($A32,-1,0),0)))))</f>
      </c>
      <c r="N32" s="53" t="s">
        <v>38</v>
      </c>
      <c r="O32" s="54"/>
      <c r="Q32" s="54">
        <v>0</v>
      </c>
      <c r="R32" s="55"/>
      <c r="S32" s="55"/>
      <c r="T32" s="55"/>
      <c r="U32" s="55"/>
      <c r="V32" s="55"/>
      <c r="W32" s="55"/>
      <c r="X32" s="55"/>
      <c r="Y32" s="55"/>
      <c r="Z32" s="56"/>
      <c r="AA32" s="55"/>
      <c r="AB32" s="55"/>
      <c r="AC32" s="55"/>
      <c r="AD32" s="55"/>
      <c r="AE32" s="55"/>
      <c r="AF32" s="55"/>
      <c r="AG32" s="55"/>
      <c r="AH32" s="56"/>
      <c r="AJ32" s="82" t="e">
        <f ca="1">IF(AND($D32="Serviço",AJ$12&lt;&gt;0,$H32&gt;0,OR(AUTOEVENTO&lt;&gt;"manual",$M32&lt;&gt;1)),ROUND(OFFSET($P32,0,AJ$13),15-13*#REF!)/$H32*OFFSET(#REF!,ROW(AJ32)-ROW(AJ$15),0),0)</f>
        <v>#REF!</v>
      </c>
      <c r="AK32" s="83" t="e">
        <f ca="1">IF(AND($D32="Serviço",AK$12&lt;&gt;0,$H32&gt;0,OR(AUTOEVENTO&lt;&gt;"manual",$M32&lt;&gt;1)),ROUND(OFFSET($P32,0,AK$13),15-13*#REF!)/$H32*OFFSET(#REF!,ROW(AK32)-ROW(AK$15),0),0)</f>
        <v>#REF!</v>
      </c>
      <c r="AL32" s="83" t="e">
        <f ca="1">IF(AND($D32="Serviço",AL$12&lt;&gt;0,$H32&gt;0,OR(AUTOEVENTO&lt;&gt;"manual",$M32&lt;&gt;1)),ROUND(OFFSET($P32,0,AL$13),15-13*#REF!)/$H32*OFFSET(#REF!,ROW(AL32)-ROW(AL$15),0),0)</f>
        <v>#REF!</v>
      </c>
      <c r="AM32" s="83" t="e">
        <f ca="1">IF(AND($D32="Serviço",AM$12&lt;&gt;0,$H32&gt;0,OR(AUTOEVENTO&lt;&gt;"manual",$M32&lt;&gt;1)),ROUND(OFFSET($P32,0,AM$13),15-13*#REF!)/$H32*OFFSET(#REF!,ROW(AM32)-ROW(AM$15),0),0)</f>
        <v>#REF!</v>
      </c>
      <c r="AN32" s="83" t="e">
        <f ca="1">IF(AND($D32="Serviço",AN$12&lt;&gt;0,$H32&gt;0,OR(AUTOEVENTO&lt;&gt;"manual",$M32&lt;&gt;1)),ROUND(OFFSET($P32,0,AN$13),15-13*#REF!)/$H32*OFFSET(#REF!,ROW(AN32)-ROW(AN$15),0),0)</f>
        <v>#REF!</v>
      </c>
      <c r="AO32" s="83" t="e">
        <f ca="1">IF(AND($D32="Serviço",AO$12&lt;&gt;0,$H32&gt;0,OR(AUTOEVENTO&lt;&gt;"manual",$M32&lt;&gt;1)),ROUND(OFFSET($P32,0,AO$13),15-13*#REF!)/$H32*OFFSET(#REF!,ROW(AO32)-ROW(AO$15),0),0)</f>
        <v>#REF!</v>
      </c>
      <c r="AP32" s="83" t="e">
        <f ca="1">IF(AND($D32="Serviço",AP$12&lt;&gt;0,$H32&gt;0,OR(AUTOEVENTO&lt;&gt;"manual",$M32&lt;&gt;1)),ROUND(OFFSET($P32,0,AP$13),15-13*#REF!)/$H32*OFFSET(#REF!,ROW(AP32)-ROW(AP$15),0),0)</f>
        <v>#REF!</v>
      </c>
      <c r="AQ32" s="83" t="e">
        <f ca="1">IF(AND($D32="Serviço",AQ$12&lt;&gt;0,$H32&gt;0,OR(AUTOEVENTO&lt;&gt;"manual",$M32&lt;&gt;1)),ROUND(OFFSET($P32,0,AQ$13),15-13*#REF!)/$H32*OFFSET(#REF!,ROW(AQ32)-ROW(AQ$15),0),0)</f>
        <v>#REF!</v>
      </c>
      <c r="AR32" s="83" t="e">
        <f ca="1">IF(AND($D32="Serviço",AR$12&lt;&gt;0,$H32&gt;0,OR(AUTOEVENTO&lt;&gt;"manual",$M32&lt;&gt;1)),ROUND(OFFSET($P32,0,AR$13),15-13*#REF!)/$H32*OFFSET(#REF!,ROW(AR32)-ROW(AR$15),0),0)</f>
        <v>#REF!</v>
      </c>
      <c r="AS32" s="84" t="e">
        <f ca="1">IF(AND($D32="Serviço",AS$12&lt;&gt;0,$H32&gt;0,OR(AUTOEVENTO&lt;&gt;"manual",$M32&lt;&gt;1)),ROUND(OFFSET($P32,0,AS$13),15-13*#REF!)/$H32*OFFSET(#REF!,ROW(AS32)-ROW(AS$15),0),0)</f>
        <v>#REF!</v>
      </c>
      <c r="AT32" s="83" t="e">
        <f ca="1">IF(AND($D32="Serviço",AT$12&lt;&gt;0,$H32&gt;0,OR(AUTOEVENTO&lt;&gt;"manual",$M32&lt;&gt;1)),ROUND(OFFSET($P32,0,AT$13),15-13*#REF!)/$H32*OFFSET(#REF!,ROW(AT32)-ROW(AT$15),0),0)</f>
        <v>#REF!</v>
      </c>
      <c r="AU32" s="83" t="e">
        <f ca="1">IF(AND($D32="Serviço",AU$12&lt;&gt;0,$H32&gt;0,OR(AUTOEVENTO&lt;&gt;"manual",$M32&lt;&gt;1)),ROUND(OFFSET($P32,0,AU$13),15-13*#REF!)/$H32*OFFSET(#REF!,ROW(AU32)-ROW(AU$15),0),0)</f>
        <v>#REF!</v>
      </c>
      <c r="AV32" s="83" t="e">
        <f ca="1">IF(AND($D32="Serviço",AV$12&lt;&gt;0,$H32&gt;0,OR(AUTOEVENTO&lt;&gt;"manual",$M32&lt;&gt;1)),ROUND(OFFSET($P32,0,AV$13),15-13*#REF!)/$H32*OFFSET(#REF!,ROW(AV32)-ROW(AV$15),0),0)</f>
        <v>#REF!</v>
      </c>
      <c r="AW32" s="83" t="e">
        <f ca="1">IF(AND($D32="Serviço",AW$12&lt;&gt;0,$H32&gt;0,OR(AUTOEVENTO&lt;&gt;"manual",$M32&lt;&gt;1)),ROUND(OFFSET($P32,0,AW$13),15-13*#REF!)/$H32*OFFSET(#REF!,ROW(AW32)-ROW(AW$15),0),0)</f>
        <v>#REF!</v>
      </c>
      <c r="AX32" s="83" t="e">
        <f ca="1">IF(AND($D32="Serviço",AX$12&lt;&gt;0,$H32&gt;0,OR(AUTOEVENTO&lt;&gt;"manual",$M32&lt;&gt;1)),ROUND(OFFSET($P32,0,AX$13),15-13*#REF!)/$H32*OFFSET(#REF!,ROW(AX32)-ROW(AX$15),0),0)</f>
        <v>#REF!</v>
      </c>
      <c r="AY32" s="83" t="e">
        <f ca="1">IF(AND($D32="Serviço",AY$12&lt;&gt;0,$H32&gt;0,OR(AUTOEVENTO&lt;&gt;"manual",$M32&lt;&gt;1)),ROUND(OFFSET($P32,0,AY$13),15-13*#REF!)/$H32*OFFSET(#REF!,ROW(AY32)-ROW(AY$15),0),0)</f>
        <v>#REF!</v>
      </c>
      <c r="AZ32" s="83" t="e">
        <f ca="1">IF(AND($D32="Serviço",AZ$12&lt;&gt;0,$H32&gt;0,OR(AUTOEVENTO&lt;&gt;"manual",$M32&lt;&gt;1)),ROUND(OFFSET($P32,0,AZ$13),15-13*#REF!)/$H32*OFFSET(#REF!,ROW(AZ32)-ROW(AZ$15),0),0)</f>
        <v>#REF!</v>
      </c>
      <c r="BA32" s="84" t="e">
        <f ca="1">IF(AND($D32="Serviço",BA$12&lt;&gt;0,$H32&gt;0,OR(AUTOEVENTO&lt;&gt;"manual",$M32&lt;&gt;1)),ROUND(OFFSET($P32,0,BA$13),15-13*#REF!)/$H32*OFFSET(#REF!,ROW(BA32)-ROW(BA$15),0),0)</f>
        <v>#REF!</v>
      </c>
      <c r="BC32" s="57">
        <f ca="1">IF($D32&lt;&gt;"Serviço",0,IF(AND(AUTOEVENTO="Manual",$M32=1),0,IF(OFFSET(#REF!,$M32,BC$13)="",10^12,OFFSET(#REF!,$M32,BC$13))))</f>
        <v>0</v>
      </c>
      <c r="BD32" s="57">
        <f ca="1">IF($D32&lt;&gt;"Serviço",0,IF(AND(AUTOEVENTO="Manual",$M32=1),0,IF(OFFSET(#REF!,$M32,BD$13)="",10^12,OFFSET(#REF!,$M32,BD$13))))</f>
        <v>0</v>
      </c>
      <c r="BE32" s="57">
        <f ca="1">IF($D32&lt;&gt;"Serviço",0,IF(AND(AUTOEVENTO="Manual",$M32=1),0,IF(OFFSET(#REF!,$M32,BE$13)="",10^12,OFFSET(#REF!,$M32,BE$13))))</f>
        <v>0</v>
      </c>
      <c r="BF32" s="57">
        <f ca="1">IF($D32&lt;&gt;"Serviço",0,IF(AND(AUTOEVENTO="Manual",$M32=1),0,IF(OFFSET(#REF!,$M32,BF$13)="",10^12,OFFSET(#REF!,$M32,BF$13))))</f>
        <v>0</v>
      </c>
      <c r="BG32" s="57">
        <f ca="1">IF($D32&lt;&gt;"Serviço",0,IF(AND(AUTOEVENTO="Manual",$M32=1),0,IF(OFFSET(#REF!,$M32,BG$13)="",10^12,OFFSET(#REF!,$M32,BG$13))))</f>
        <v>0</v>
      </c>
      <c r="BH32" s="57">
        <f ca="1">IF($D32&lt;&gt;"Serviço",0,IF(AND(AUTOEVENTO="Manual",$M32=1),0,IF(OFFSET(#REF!,$M32,BH$13)="",10^12,OFFSET(#REF!,$M32,BH$13))))</f>
        <v>0</v>
      </c>
      <c r="BI32" s="57">
        <f ca="1">IF($D32&lt;&gt;"Serviço",0,IF(AND(AUTOEVENTO="Manual",$M32=1),0,IF(OFFSET(#REF!,$M32,BI$13)="",10^12,OFFSET(#REF!,$M32,BI$13))))</f>
        <v>0</v>
      </c>
      <c r="BJ32" s="57">
        <f ca="1">IF($D32&lt;&gt;"Serviço",0,IF(AND(AUTOEVENTO="Manual",$M32=1),0,IF(OFFSET(#REF!,$M32,BJ$13)="",10^12,OFFSET(#REF!,$M32,BJ$13))))</f>
        <v>0</v>
      </c>
      <c r="BK32" s="57">
        <f ca="1">IF($D32&lt;&gt;"Serviço",0,IF(AND(AUTOEVENTO="Manual",$M32=1),0,IF(OFFSET(#REF!,$M32,BK$13)="",10^12,OFFSET(#REF!,$M32,BK$13))))</f>
        <v>0</v>
      </c>
      <c r="BL32" s="57">
        <f ca="1">IF($D32&lt;&gt;"Serviço",0,IF(AND(AUTOEVENTO="Manual",$M32=1),0,IF(OFFSET(#REF!,$M32,BL$13)="",10^12,OFFSET(#REF!,$M32,BL$13))))</f>
        <v>0</v>
      </c>
      <c r="BM32" s="57">
        <f ca="1">IF($D32&lt;&gt;"Serviço",0,IF(AND(AUTOEVENTO="Manual",$M32=1),0,IF(OFFSET(#REF!,$M32,BM$13)="",10^12,OFFSET(#REF!,$M32,BM$13))))</f>
        <v>0</v>
      </c>
      <c r="BN32" s="57">
        <f ca="1">IF($D32&lt;&gt;"Serviço",0,IF(AND(AUTOEVENTO="Manual",$M32=1),0,IF(OFFSET(#REF!,$M32,BN$13)="",10^12,OFFSET(#REF!,$M32,BN$13))))</f>
        <v>0</v>
      </c>
      <c r="BO32" s="57">
        <f ca="1">IF($D32&lt;&gt;"Serviço",0,IF(AND(AUTOEVENTO="Manual",$M32=1),0,IF(OFFSET(#REF!,$M32,BO$13)="",10^12,OFFSET(#REF!,$M32,BO$13))))</f>
        <v>0</v>
      </c>
      <c r="BP32" s="57">
        <f ca="1">IF($D32&lt;&gt;"Serviço",0,IF(AND(AUTOEVENTO="Manual",$M32=1),0,IF(OFFSET(#REF!,$M32,BP$13)="",10^12,OFFSET(#REF!,$M32,BP$13))))</f>
        <v>0</v>
      </c>
      <c r="BQ32" s="57">
        <f ca="1">IF($D32&lt;&gt;"Serviço",0,IF(AND(AUTOEVENTO="Manual",$M32=1),0,IF(OFFSET(#REF!,$M32,BQ$13)="",10^12,OFFSET(#REF!,$M32,BQ$13))))</f>
        <v>0</v>
      </c>
      <c r="BR32" s="57">
        <f ca="1">IF($D32&lt;&gt;"Serviço",0,IF(AND(AUTOEVENTO="Manual",$M32=1),0,IF(OFFSET(#REF!,$M32,BR$13)="",10^12,OFFSET(#REF!,$M32,BR$13))))</f>
        <v>0</v>
      </c>
      <c r="BS32" s="57">
        <f ca="1">IF($D32&lt;&gt;"Serviço",0,IF(AND(AUTOEVENTO="Manual",$M32=1),0,IF(OFFSET(#REF!,$M32,BS$13)="",10^12,OFFSET(#REF!,$M32,BS$13))))</f>
        <v>0</v>
      </c>
      <c r="BT32" s="57">
        <f ca="1">IF($D32&lt;&gt;"Serviço",0,IF(AND(AUTOEVENTO="Manual",$M32=1),0,IF(OFFSET(#REF!,$M32,BT$13)="",10^12,OFFSET(#REF!,$M32,BT$13))))</f>
        <v>0</v>
      </c>
      <c r="BV32" s="58">
        <f ca="1">IF($D32&lt;&gt;"Serviço",0,IF(OR(AND(AUTOEVENTO="Manual",$M32=1),$M32&gt;(ROW(PLE.lastrow)-ROW(PLE.firstrow))),0,IF(OFFSET(#REF!,$M32,BV$13)="",10^12,OFFSET(#REF!,$M32,BV$13))))</f>
        <v>0</v>
      </c>
      <c r="BW32" s="58">
        <f ca="1">IF($D32&lt;&gt;"Serviço",0,IF(OR(AND(AUTOEVENTO="Manual",$M32=1),$M32&gt;(ROW(PLE.lastrow)-ROW(PLE.firstrow))),0,IF(OFFSET(#REF!,$M32,BW$13)="",10^12,OFFSET(#REF!,$M32,BW$13))))</f>
        <v>0</v>
      </c>
      <c r="BX32" s="58">
        <f ca="1">IF($D32&lt;&gt;"Serviço",0,IF(OR(AND(AUTOEVENTO="Manual",$M32=1),$M32&gt;(ROW(PLE.lastrow)-ROW(PLE.firstrow))),0,IF(OFFSET(#REF!,$M32,BX$13)="",10^12,OFFSET(#REF!,$M32,BX$13))))</f>
        <v>0</v>
      </c>
      <c r="BY32" s="58">
        <f ca="1">IF($D32&lt;&gt;"Serviço",0,IF(OR(AND(AUTOEVENTO="Manual",$M32=1),$M32&gt;(ROW(PLE.lastrow)-ROW(PLE.firstrow))),0,IF(OFFSET(#REF!,$M32,BY$13)="",10^12,OFFSET(#REF!,$M32,BY$13))))</f>
        <v>0</v>
      </c>
      <c r="BZ32" s="58">
        <f ca="1">IF($D32&lt;&gt;"Serviço",0,IF(OR(AND(AUTOEVENTO="Manual",$M32=1),$M32&gt;(ROW(PLE.lastrow)-ROW(PLE.firstrow))),0,IF(OFFSET(#REF!,$M32,BZ$13)="",10^12,OFFSET(#REF!,$M32,BZ$13))))</f>
        <v>0</v>
      </c>
      <c r="CA32" s="58">
        <f ca="1">IF($D32&lt;&gt;"Serviço",0,IF(OR(AND(AUTOEVENTO="Manual",$M32=1),$M32&gt;(ROW(PLE.lastrow)-ROW(PLE.firstrow))),0,IF(OFFSET(#REF!,$M32,CA$13)="",10^12,OFFSET(#REF!,$M32,CA$13))))</f>
        <v>0</v>
      </c>
      <c r="CB32" s="58">
        <f ca="1">IF($D32&lt;&gt;"Serviço",0,IF(OR(AND(AUTOEVENTO="Manual",$M32=1),$M32&gt;(ROW(PLE.lastrow)-ROW(PLE.firstrow))),0,IF(OFFSET(#REF!,$M32,CB$13)="",10^12,OFFSET(#REF!,$M32,CB$13))))</f>
        <v>0</v>
      </c>
      <c r="CC32" s="58">
        <f ca="1">IF($D32&lt;&gt;"Serviço",0,IF(OR(AND(AUTOEVENTO="Manual",$M32=1),$M32&gt;(ROW(PLE.lastrow)-ROW(PLE.firstrow))),0,IF(OFFSET(#REF!,$M32,CC$13)="",10^12,OFFSET(#REF!,$M32,CC$13))))</f>
        <v>0</v>
      </c>
      <c r="CD32" s="58">
        <f ca="1">IF($D32&lt;&gt;"Serviço",0,IF(OR(AND(AUTOEVENTO="Manual",$M32=1),$M32&gt;(ROW(PLE.lastrow)-ROW(PLE.firstrow))),0,IF(OFFSET(#REF!,$M32,CD$13)="",10^12,OFFSET(#REF!,$M32,CD$13))))</f>
        <v>0</v>
      </c>
      <c r="CE32" s="58">
        <f ca="1">IF($D32&lt;&gt;"Serviço",0,IF(OR(AND(AUTOEVENTO="Manual",$M32=1),$M32&gt;(ROW(PLE.lastrow)-ROW(PLE.firstrow))),0,IF(OFFSET(#REF!,$M32,CE$13)="",10^12,OFFSET(#REF!,$M32,CE$13))))</f>
        <v>0</v>
      </c>
      <c r="CF32" s="58">
        <f ca="1">IF($D32&lt;&gt;"Serviço",0,IF(OR(AND(AUTOEVENTO="Manual",$M32=1),$M32&gt;(ROW(PLE.lastrow)-ROW(PLE.firstrow))),0,IF(OFFSET(#REF!,$M32,CF$13)="",10^12,OFFSET(#REF!,$M32,CF$13))))</f>
        <v>0</v>
      </c>
      <c r="CG32" s="58">
        <f ca="1">IF($D32&lt;&gt;"Serviço",0,IF(OR(AND(AUTOEVENTO="Manual",$M32=1),$M32&gt;(ROW(PLE.lastrow)-ROW(PLE.firstrow))),0,IF(OFFSET(#REF!,$M32,CG$13)="",10^12,OFFSET(#REF!,$M32,CG$13))))</f>
        <v>0</v>
      </c>
      <c r="CH32" s="58">
        <f ca="1">IF($D32&lt;&gt;"Serviço",0,IF(OR(AND(AUTOEVENTO="Manual",$M32=1),$M32&gt;(ROW(PLE.lastrow)-ROW(PLE.firstrow))),0,IF(OFFSET(#REF!,$M32,CH$13)="",10^12,OFFSET(#REF!,$M32,CH$13))))</f>
        <v>0</v>
      </c>
      <c r="CI32" s="58">
        <f ca="1">IF($D32&lt;&gt;"Serviço",0,IF(OR(AND(AUTOEVENTO="Manual",$M32=1),$M32&gt;(ROW(PLE.lastrow)-ROW(PLE.firstrow))),0,IF(OFFSET(#REF!,$M32,CI$13)="",10^12,OFFSET(#REF!,$M32,CI$13))))</f>
        <v>0</v>
      </c>
      <c r="CJ32" s="58">
        <f ca="1">IF($D32&lt;&gt;"Serviço",0,IF(OR(AND(AUTOEVENTO="Manual",$M32=1),$M32&gt;(ROW(PLE.lastrow)-ROW(PLE.firstrow))),0,IF(OFFSET(#REF!,$M32,CJ$13)="",10^12,OFFSET(#REF!,$M32,CJ$13))))</f>
        <v>0</v>
      </c>
      <c r="CK32" s="58">
        <f ca="1">IF($D32&lt;&gt;"Serviço",0,IF(OR(AND(AUTOEVENTO="Manual",$M32=1),$M32&gt;(ROW(PLE.lastrow)-ROW(PLE.firstrow))),0,IF(OFFSET(#REF!,$M32,CK$13)="",10^12,OFFSET(#REF!,$M32,CK$13))))</f>
        <v>0</v>
      </c>
      <c r="CL32" s="58">
        <f ca="1">IF($D32&lt;&gt;"Serviço",0,IF(OR(AND(AUTOEVENTO="Manual",$M32=1),$M32&gt;(ROW(PLE.lastrow)-ROW(PLE.firstrow))),0,IF(OFFSET(#REF!,$M32,CL$13)="",10^12,OFFSET(#REF!,$M32,CL$13))))</f>
        <v>0</v>
      </c>
      <c r="CM32" s="58">
        <f ca="1">IF($D32&lt;&gt;"Serviço",0,IF(OR(AND(AUTOEVENTO="Manual",$M32=1),$M32&gt;(ROW(PLE.lastrow)-ROW(PLE.firstrow))),0,IF(OFFSET(#REF!,$M32,CM$13)="",10^12,OFFSET(#REF!,$M32,CM$13))))</f>
        <v>0</v>
      </c>
    </row>
    <row r="33" spans="1:91" ht="51">
      <c r="A33" s="1" t="e">
        <f ca="1">IF(AUTOEVENTO="Manual",IF(K33&lt;&gt;"",MIN(VALUE(LEFT(K33,FIND(".",K33)-1)),COUNTA(EVENTOS.Lista)),0),IF(OR($B33&gt;AUTOEVENTO,$B33="S",$B33=0),SUBSTITUTE(OFFSET($A33,-1,0),IF($D33="Serviço",".",""),""),ROW(A33)-ROW($A$15)&amp;"."))</f>
        <v>#REF!</v>
      </c>
      <c r="B33" s="1" t="e">
        <f ca="1">OFFSET(#REF!,ROW(B33)-ROW(B$15),0)</f>
        <v>#REF!</v>
      </c>
      <c r="C33" s="1" t="s">
        <v>22</v>
      </c>
      <c r="D33" s="13" t="s">
        <v>15</v>
      </c>
      <c r="E33" s="47" t="s">
        <v>104</v>
      </c>
      <c r="F33" s="48" t="s">
        <v>105</v>
      </c>
      <c r="G33" s="49" t="s">
        <v>0</v>
      </c>
      <c r="H33" s="14">
        <v>45936</v>
      </c>
      <c r="I33" s="89" t="s">
        <v>55</v>
      </c>
      <c r="K33" s="50" t="s">
        <v>74</v>
      </c>
      <c r="L33" s="51" t="s">
        <v>27</v>
      </c>
      <c r="M33" s="52" t="e">
        <f ca="1">IF($D33&lt;&gt;"Serviço","",IF(AUTOEVENTO="manual",$A33,IF(ISERROR(MATCH($A33,$A$15:OFFSET($A33,-1,0),0)),MAX($M$15:OFFSET(M33,-1,0))+1,INDEX($M$15:OFFSET(M33,-1,0),MATCH($A33,$A$15:OFFSET($A33,-1,0),0)))))</f>
        <v>#REF!</v>
      </c>
      <c r="N33" s="53" t="s">
        <v>44</v>
      </c>
      <c r="O33" s="54"/>
      <c r="Q33" s="54"/>
      <c r="R33" s="55">
        <v>6732</v>
      </c>
      <c r="S33" s="55">
        <v>10116</v>
      </c>
      <c r="T33" s="55">
        <v>3420</v>
      </c>
      <c r="U33" s="55">
        <v>2556</v>
      </c>
      <c r="V33" s="55">
        <v>3096</v>
      </c>
      <c r="W33" s="55">
        <v>3564</v>
      </c>
      <c r="X33" s="55">
        <v>4824</v>
      </c>
      <c r="Y33" s="55">
        <v>2052</v>
      </c>
      <c r="Z33" s="56">
        <v>1728</v>
      </c>
      <c r="AA33" s="55">
        <v>3456</v>
      </c>
      <c r="AB33" s="55">
        <v>1800</v>
      </c>
      <c r="AC33" s="55">
        <v>2592</v>
      </c>
      <c r="AD33" s="55"/>
      <c r="AE33" s="55"/>
      <c r="AF33" s="55"/>
      <c r="AG33" s="55"/>
      <c r="AH33" s="56"/>
      <c r="AJ33" s="82" t="e">
        <f ca="1">IF(AND($D33="Serviço",AJ$12&lt;&gt;0,$H33&gt;0,OR(AUTOEVENTO&lt;&gt;"manual",$M33&lt;&gt;1)),ROUND(OFFSET($P33,0,AJ$13),15-13*#REF!)/$H33*OFFSET(#REF!,ROW(AJ33)-ROW(AJ$15),0),0)</f>
        <v>#REF!</v>
      </c>
      <c r="AK33" s="83" t="e">
        <f ca="1">IF(AND($D33="Serviço",AK$12&lt;&gt;0,$H33&gt;0,OR(AUTOEVENTO&lt;&gt;"manual",$M33&lt;&gt;1)),ROUND(OFFSET($P33,0,AK$13),15-13*#REF!)/$H33*OFFSET(#REF!,ROW(AK33)-ROW(AK$15),0),0)</f>
        <v>#REF!</v>
      </c>
      <c r="AL33" s="83" t="e">
        <f ca="1">IF(AND($D33="Serviço",AL$12&lt;&gt;0,$H33&gt;0,OR(AUTOEVENTO&lt;&gt;"manual",$M33&lt;&gt;1)),ROUND(OFFSET($P33,0,AL$13),15-13*#REF!)/$H33*OFFSET(#REF!,ROW(AL33)-ROW(AL$15),0),0)</f>
        <v>#REF!</v>
      </c>
      <c r="AM33" s="83" t="e">
        <f ca="1">IF(AND($D33="Serviço",AM$12&lt;&gt;0,$H33&gt;0,OR(AUTOEVENTO&lt;&gt;"manual",$M33&lt;&gt;1)),ROUND(OFFSET($P33,0,AM$13),15-13*#REF!)/$H33*OFFSET(#REF!,ROW(AM33)-ROW(AM$15),0),0)</f>
        <v>#REF!</v>
      </c>
      <c r="AN33" s="83" t="e">
        <f ca="1">IF(AND($D33="Serviço",AN$12&lt;&gt;0,$H33&gt;0,OR(AUTOEVENTO&lt;&gt;"manual",$M33&lt;&gt;1)),ROUND(OFFSET($P33,0,AN$13),15-13*#REF!)/$H33*OFFSET(#REF!,ROW(AN33)-ROW(AN$15),0),0)</f>
        <v>#REF!</v>
      </c>
      <c r="AO33" s="83" t="e">
        <f ca="1">IF(AND($D33="Serviço",AO$12&lt;&gt;0,$H33&gt;0,OR(AUTOEVENTO&lt;&gt;"manual",$M33&lt;&gt;1)),ROUND(OFFSET($P33,0,AO$13),15-13*#REF!)/$H33*OFFSET(#REF!,ROW(AO33)-ROW(AO$15),0),0)</f>
        <v>#REF!</v>
      </c>
      <c r="AP33" s="83" t="e">
        <f ca="1">IF(AND($D33="Serviço",AP$12&lt;&gt;0,$H33&gt;0,OR(AUTOEVENTO&lt;&gt;"manual",$M33&lt;&gt;1)),ROUND(OFFSET($P33,0,AP$13),15-13*#REF!)/$H33*OFFSET(#REF!,ROW(AP33)-ROW(AP$15),0),0)</f>
        <v>#REF!</v>
      </c>
      <c r="AQ33" s="83" t="e">
        <f ca="1">IF(AND($D33="Serviço",AQ$12&lt;&gt;0,$H33&gt;0,OR(AUTOEVENTO&lt;&gt;"manual",$M33&lt;&gt;1)),ROUND(OFFSET($P33,0,AQ$13),15-13*#REF!)/$H33*OFFSET(#REF!,ROW(AQ33)-ROW(AQ$15),0),0)</f>
        <v>#REF!</v>
      </c>
      <c r="AR33" s="83" t="e">
        <f ca="1">IF(AND($D33="Serviço",AR$12&lt;&gt;0,$H33&gt;0,OR(AUTOEVENTO&lt;&gt;"manual",$M33&lt;&gt;1)),ROUND(OFFSET($P33,0,AR$13),15-13*#REF!)/$H33*OFFSET(#REF!,ROW(AR33)-ROW(AR$15),0),0)</f>
        <v>#REF!</v>
      </c>
      <c r="AS33" s="84" t="e">
        <f ca="1">IF(AND($D33="Serviço",AS$12&lt;&gt;0,$H33&gt;0,OR(AUTOEVENTO&lt;&gt;"manual",$M33&lt;&gt;1)),ROUND(OFFSET($P33,0,AS$13),15-13*#REF!)/$H33*OFFSET(#REF!,ROW(AS33)-ROW(AS$15),0),0)</f>
        <v>#REF!</v>
      </c>
      <c r="AT33" s="83" t="e">
        <f ca="1">IF(AND($D33="Serviço",AT$12&lt;&gt;0,$H33&gt;0,OR(AUTOEVENTO&lt;&gt;"manual",$M33&lt;&gt;1)),ROUND(OFFSET($P33,0,AT$13),15-13*#REF!)/$H33*OFFSET(#REF!,ROW(AT33)-ROW(AT$15),0),0)</f>
        <v>#REF!</v>
      </c>
      <c r="AU33" s="83" t="e">
        <f ca="1">IF(AND($D33="Serviço",AU$12&lt;&gt;0,$H33&gt;0,OR(AUTOEVENTO&lt;&gt;"manual",$M33&lt;&gt;1)),ROUND(OFFSET($P33,0,AU$13),15-13*#REF!)/$H33*OFFSET(#REF!,ROW(AU33)-ROW(AU$15),0),0)</f>
        <v>#REF!</v>
      </c>
      <c r="AV33" s="83" t="e">
        <f ca="1">IF(AND($D33="Serviço",AV$12&lt;&gt;0,$H33&gt;0,OR(AUTOEVENTO&lt;&gt;"manual",$M33&lt;&gt;1)),ROUND(OFFSET($P33,0,AV$13),15-13*#REF!)/$H33*OFFSET(#REF!,ROW(AV33)-ROW(AV$15),0),0)</f>
        <v>#REF!</v>
      </c>
      <c r="AW33" s="83" t="e">
        <f ca="1">IF(AND($D33="Serviço",AW$12&lt;&gt;0,$H33&gt;0,OR(AUTOEVENTO&lt;&gt;"manual",$M33&lt;&gt;1)),ROUND(OFFSET($P33,0,AW$13),15-13*#REF!)/$H33*OFFSET(#REF!,ROW(AW33)-ROW(AW$15),0),0)</f>
        <v>#REF!</v>
      </c>
      <c r="AX33" s="83" t="e">
        <f ca="1">IF(AND($D33="Serviço",AX$12&lt;&gt;0,$H33&gt;0,OR(AUTOEVENTO&lt;&gt;"manual",$M33&lt;&gt;1)),ROUND(OFFSET($P33,0,AX$13),15-13*#REF!)/$H33*OFFSET(#REF!,ROW(AX33)-ROW(AX$15),0),0)</f>
        <v>#REF!</v>
      </c>
      <c r="AY33" s="83" t="e">
        <f ca="1">IF(AND($D33="Serviço",AY$12&lt;&gt;0,$H33&gt;0,OR(AUTOEVENTO&lt;&gt;"manual",$M33&lt;&gt;1)),ROUND(OFFSET($P33,0,AY$13),15-13*#REF!)/$H33*OFFSET(#REF!,ROW(AY33)-ROW(AY$15),0),0)</f>
        <v>#REF!</v>
      </c>
      <c r="AZ33" s="83" t="e">
        <f ca="1">IF(AND($D33="Serviço",AZ$12&lt;&gt;0,$H33&gt;0,OR(AUTOEVENTO&lt;&gt;"manual",$M33&lt;&gt;1)),ROUND(OFFSET($P33,0,AZ$13),15-13*#REF!)/$H33*OFFSET(#REF!,ROW(AZ33)-ROW(AZ$15),0),0)</f>
        <v>#REF!</v>
      </c>
      <c r="BA33" s="84" t="e">
        <f ca="1">IF(AND($D33="Serviço",BA$12&lt;&gt;0,$H33&gt;0,OR(AUTOEVENTO&lt;&gt;"manual",$M33&lt;&gt;1)),ROUND(OFFSET($P33,0,BA$13),15-13*#REF!)/$H33*OFFSET(#REF!,ROW(BA33)-ROW(BA$15),0),0)</f>
        <v>#REF!</v>
      </c>
      <c r="BC33" s="57" t="e">
        <f ca="1">IF($D33&lt;&gt;"Serviço",0,IF(AND(AUTOEVENTO="Manual",$M33=1),0,IF(OFFSET(#REF!,$M33,BC$13)="",10^12,OFFSET(#REF!,$M33,BC$13))))</f>
        <v>#REF!</v>
      </c>
      <c r="BD33" s="57" t="e">
        <f ca="1">IF($D33&lt;&gt;"Serviço",0,IF(AND(AUTOEVENTO="Manual",$M33=1),0,IF(OFFSET(#REF!,$M33,BD$13)="",10^12,OFFSET(#REF!,$M33,BD$13))))</f>
        <v>#REF!</v>
      </c>
      <c r="BE33" s="57" t="e">
        <f ca="1">IF($D33&lt;&gt;"Serviço",0,IF(AND(AUTOEVENTO="Manual",$M33=1),0,IF(OFFSET(#REF!,$M33,BE$13)="",10^12,OFFSET(#REF!,$M33,BE$13))))</f>
        <v>#REF!</v>
      </c>
      <c r="BF33" s="57" t="e">
        <f ca="1">IF($D33&lt;&gt;"Serviço",0,IF(AND(AUTOEVENTO="Manual",$M33=1),0,IF(OFFSET(#REF!,$M33,BF$13)="",10^12,OFFSET(#REF!,$M33,BF$13))))</f>
        <v>#REF!</v>
      </c>
      <c r="BG33" s="57" t="e">
        <f ca="1">IF($D33&lt;&gt;"Serviço",0,IF(AND(AUTOEVENTO="Manual",$M33=1),0,IF(OFFSET(#REF!,$M33,BG$13)="",10^12,OFFSET(#REF!,$M33,BG$13))))</f>
        <v>#REF!</v>
      </c>
      <c r="BH33" s="57" t="e">
        <f ca="1">IF($D33&lt;&gt;"Serviço",0,IF(AND(AUTOEVENTO="Manual",$M33=1),0,IF(OFFSET(#REF!,$M33,BH$13)="",10^12,OFFSET(#REF!,$M33,BH$13))))</f>
        <v>#REF!</v>
      </c>
      <c r="BI33" s="57" t="e">
        <f ca="1">IF($D33&lt;&gt;"Serviço",0,IF(AND(AUTOEVENTO="Manual",$M33=1),0,IF(OFFSET(#REF!,$M33,BI$13)="",10^12,OFFSET(#REF!,$M33,BI$13))))</f>
        <v>#REF!</v>
      </c>
      <c r="BJ33" s="57" t="e">
        <f ca="1">IF($D33&lt;&gt;"Serviço",0,IF(AND(AUTOEVENTO="Manual",$M33=1),0,IF(OFFSET(#REF!,$M33,BJ$13)="",10^12,OFFSET(#REF!,$M33,BJ$13))))</f>
        <v>#REF!</v>
      </c>
      <c r="BK33" s="57" t="e">
        <f ca="1">IF($D33&lt;&gt;"Serviço",0,IF(AND(AUTOEVENTO="Manual",$M33=1),0,IF(OFFSET(#REF!,$M33,BK$13)="",10^12,OFFSET(#REF!,$M33,BK$13))))</f>
        <v>#REF!</v>
      </c>
      <c r="BL33" s="57" t="e">
        <f ca="1">IF($D33&lt;&gt;"Serviço",0,IF(AND(AUTOEVENTO="Manual",$M33=1),0,IF(OFFSET(#REF!,$M33,BL$13)="",10^12,OFFSET(#REF!,$M33,BL$13))))</f>
        <v>#REF!</v>
      </c>
      <c r="BM33" s="57" t="e">
        <f ca="1">IF($D33&lt;&gt;"Serviço",0,IF(AND(AUTOEVENTO="Manual",$M33=1),0,IF(OFFSET(#REF!,$M33,BM$13)="",10^12,OFFSET(#REF!,$M33,BM$13))))</f>
        <v>#REF!</v>
      </c>
      <c r="BN33" s="57" t="e">
        <f ca="1">IF($D33&lt;&gt;"Serviço",0,IF(AND(AUTOEVENTO="Manual",$M33=1),0,IF(OFFSET(#REF!,$M33,BN$13)="",10^12,OFFSET(#REF!,$M33,BN$13))))</f>
        <v>#REF!</v>
      </c>
      <c r="BO33" s="57" t="e">
        <f ca="1">IF($D33&lt;&gt;"Serviço",0,IF(AND(AUTOEVENTO="Manual",$M33=1),0,IF(OFFSET(#REF!,$M33,BO$13)="",10^12,OFFSET(#REF!,$M33,BO$13))))</f>
        <v>#REF!</v>
      </c>
      <c r="BP33" s="57" t="e">
        <f ca="1">IF($D33&lt;&gt;"Serviço",0,IF(AND(AUTOEVENTO="Manual",$M33=1),0,IF(OFFSET(#REF!,$M33,BP$13)="",10^12,OFFSET(#REF!,$M33,BP$13))))</f>
        <v>#REF!</v>
      </c>
      <c r="BQ33" s="57" t="e">
        <f ca="1">IF($D33&lt;&gt;"Serviço",0,IF(AND(AUTOEVENTO="Manual",$M33=1),0,IF(OFFSET(#REF!,$M33,BQ$13)="",10^12,OFFSET(#REF!,$M33,BQ$13))))</f>
        <v>#REF!</v>
      </c>
      <c r="BR33" s="57" t="e">
        <f ca="1">IF($D33&lt;&gt;"Serviço",0,IF(AND(AUTOEVENTO="Manual",$M33=1),0,IF(OFFSET(#REF!,$M33,BR$13)="",10^12,OFFSET(#REF!,$M33,BR$13))))</f>
        <v>#REF!</v>
      </c>
      <c r="BS33" s="57" t="e">
        <f ca="1">IF($D33&lt;&gt;"Serviço",0,IF(AND(AUTOEVENTO="Manual",$M33=1),0,IF(OFFSET(#REF!,$M33,BS$13)="",10^12,OFFSET(#REF!,$M33,BS$13))))</f>
        <v>#REF!</v>
      </c>
      <c r="BT33" s="57" t="e">
        <f ca="1">IF($D33&lt;&gt;"Serviço",0,IF(AND(AUTOEVENTO="Manual",$M33=1),0,IF(OFFSET(#REF!,$M33,BT$13)="",10^12,OFFSET(#REF!,$M33,BT$13))))</f>
        <v>#REF!</v>
      </c>
      <c r="BV33" s="58" t="e">
        <f ca="1">IF($D33&lt;&gt;"Serviço",0,IF(OR(AND(AUTOEVENTO="Manual",$M33=1),$M33&gt;(ROW(PLE.lastrow)-ROW(PLE.firstrow))),0,IF(OFFSET(#REF!,$M33,BV$13)="",10^12,OFFSET(#REF!,$M33,BV$13))))</f>
        <v>#REF!</v>
      </c>
      <c r="BW33" s="58" t="e">
        <f ca="1">IF($D33&lt;&gt;"Serviço",0,IF(OR(AND(AUTOEVENTO="Manual",$M33=1),$M33&gt;(ROW(PLE.lastrow)-ROW(PLE.firstrow))),0,IF(OFFSET(#REF!,$M33,BW$13)="",10^12,OFFSET(#REF!,$M33,BW$13))))</f>
        <v>#REF!</v>
      </c>
      <c r="BX33" s="58" t="e">
        <f ca="1">IF($D33&lt;&gt;"Serviço",0,IF(OR(AND(AUTOEVENTO="Manual",$M33=1),$M33&gt;(ROW(PLE.lastrow)-ROW(PLE.firstrow))),0,IF(OFFSET(#REF!,$M33,BX$13)="",10^12,OFFSET(#REF!,$M33,BX$13))))</f>
        <v>#REF!</v>
      </c>
      <c r="BY33" s="58" t="e">
        <f ca="1">IF($D33&lt;&gt;"Serviço",0,IF(OR(AND(AUTOEVENTO="Manual",$M33=1),$M33&gt;(ROW(PLE.lastrow)-ROW(PLE.firstrow))),0,IF(OFFSET(#REF!,$M33,BY$13)="",10^12,OFFSET(#REF!,$M33,BY$13))))</f>
        <v>#REF!</v>
      </c>
      <c r="BZ33" s="58" t="e">
        <f ca="1">IF($D33&lt;&gt;"Serviço",0,IF(OR(AND(AUTOEVENTO="Manual",$M33=1),$M33&gt;(ROW(PLE.lastrow)-ROW(PLE.firstrow))),0,IF(OFFSET(#REF!,$M33,BZ$13)="",10^12,OFFSET(#REF!,$M33,BZ$13))))</f>
        <v>#REF!</v>
      </c>
      <c r="CA33" s="58" t="e">
        <f ca="1">IF($D33&lt;&gt;"Serviço",0,IF(OR(AND(AUTOEVENTO="Manual",$M33=1),$M33&gt;(ROW(PLE.lastrow)-ROW(PLE.firstrow))),0,IF(OFFSET(#REF!,$M33,CA$13)="",10^12,OFFSET(#REF!,$M33,CA$13))))</f>
        <v>#REF!</v>
      </c>
      <c r="CB33" s="58" t="e">
        <f ca="1">IF($D33&lt;&gt;"Serviço",0,IF(OR(AND(AUTOEVENTO="Manual",$M33=1),$M33&gt;(ROW(PLE.lastrow)-ROW(PLE.firstrow))),0,IF(OFFSET(#REF!,$M33,CB$13)="",10^12,OFFSET(#REF!,$M33,CB$13))))</f>
        <v>#REF!</v>
      </c>
      <c r="CC33" s="58" t="e">
        <f ca="1">IF($D33&lt;&gt;"Serviço",0,IF(OR(AND(AUTOEVENTO="Manual",$M33=1),$M33&gt;(ROW(PLE.lastrow)-ROW(PLE.firstrow))),0,IF(OFFSET(#REF!,$M33,CC$13)="",10^12,OFFSET(#REF!,$M33,CC$13))))</f>
        <v>#REF!</v>
      </c>
      <c r="CD33" s="58" t="e">
        <f ca="1">IF($D33&lt;&gt;"Serviço",0,IF(OR(AND(AUTOEVENTO="Manual",$M33=1),$M33&gt;(ROW(PLE.lastrow)-ROW(PLE.firstrow))),0,IF(OFFSET(#REF!,$M33,CD$13)="",10^12,OFFSET(#REF!,$M33,CD$13))))</f>
        <v>#REF!</v>
      </c>
      <c r="CE33" s="58" t="e">
        <f ca="1">IF($D33&lt;&gt;"Serviço",0,IF(OR(AND(AUTOEVENTO="Manual",$M33=1),$M33&gt;(ROW(PLE.lastrow)-ROW(PLE.firstrow))),0,IF(OFFSET(#REF!,$M33,CE$13)="",10^12,OFFSET(#REF!,$M33,CE$13))))</f>
        <v>#REF!</v>
      </c>
      <c r="CF33" s="58" t="e">
        <f ca="1">IF($D33&lt;&gt;"Serviço",0,IF(OR(AND(AUTOEVENTO="Manual",$M33=1),$M33&gt;(ROW(PLE.lastrow)-ROW(PLE.firstrow))),0,IF(OFFSET(#REF!,$M33,CF$13)="",10^12,OFFSET(#REF!,$M33,CF$13))))</f>
        <v>#REF!</v>
      </c>
      <c r="CG33" s="58" t="e">
        <f ca="1">IF($D33&lt;&gt;"Serviço",0,IF(OR(AND(AUTOEVENTO="Manual",$M33=1),$M33&gt;(ROW(PLE.lastrow)-ROW(PLE.firstrow))),0,IF(OFFSET(#REF!,$M33,CG$13)="",10^12,OFFSET(#REF!,$M33,CG$13))))</f>
        <v>#REF!</v>
      </c>
      <c r="CH33" s="58" t="e">
        <f ca="1">IF($D33&lt;&gt;"Serviço",0,IF(OR(AND(AUTOEVENTO="Manual",$M33=1),$M33&gt;(ROW(PLE.lastrow)-ROW(PLE.firstrow))),0,IF(OFFSET(#REF!,$M33,CH$13)="",10^12,OFFSET(#REF!,$M33,CH$13))))</f>
        <v>#REF!</v>
      </c>
      <c r="CI33" s="58" t="e">
        <f ca="1">IF($D33&lt;&gt;"Serviço",0,IF(OR(AND(AUTOEVENTO="Manual",$M33=1),$M33&gt;(ROW(PLE.lastrow)-ROW(PLE.firstrow))),0,IF(OFFSET(#REF!,$M33,CI$13)="",10^12,OFFSET(#REF!,$M33,CI$13))))</f>
        <v>#REF!</v>
      </c>
      <c r="CJ33" s="58" t="e">
        <f ca="1">IF($D33&lt;&gt;"Serviço",0,IF(OR(AND(AUTOEVENTO="Manual",$M33=1),$M33&gt;(ROW(PLE.lastrow)-ROW(PLE.firstrow))),0,IF(OFFSET(#REF!,$M33,CJ$13)="",10^12,OFFSET(#REF!,$M33,CJ$13))))</f>
        <v>#REF!</v>
      </c>
      <c r="CK33" s="58" t="e">
        <f ca="1">IF($D33&lt;&gt;"Serviço",0,IF(OR(AND(AUTOEVENTO="Manual",$M33=1),$M33&gt;(ROW(PLE.lastrow)-ROW(PLE.firstrow))),0,IF(OFFSET(#REF!,$M33,CK$13)="",10^12,OFFSET(#REF!,$M33,CK$13))))</f>
        <v>#REF!</v>
      </c>
      <c r="CL33" s="58" t="e">
        <f ca="1">IF($D33&lt;&gt;"Serviço",0,IF(OR(AND(AUTOEVENTO="Manual",$M33=1),$M33&gt;(ROW(PLE.lastrow)-ROW(PLE.firstrow))),0,IF(OFFSET(#REF!,$M33,CL$13)="",10^12,OFFSET(#REF!,$M33,CL$13))))</f>
        <v>#REF!</v>
      </c>
      <c r="CM33" s="58" t="e">
        <f ca="1">IF($D33&lt;&gt;"Serviço",0,IF(OR(AND(AUTOEVENTO="Manual",$M33=1),$M33&gt;(ROW(PLE.lastrow)-ROW(PLE.firstrow))),0,IF(OFFSET(#REF!,$M33,CM$13)="",10^12,OFFSET(#REF!,$M33,CM$13))))</f>
        <v>#REF!</v>
      </c>
    </row>
    <row r="34" spans="1:91" ht="38.25">
      <c r="A34" s="1" t="e">
        <f ca="1">IF(AUTOEVENTO="Manual",IF(K34&lt;&gt;"",MIN(VALUE(LEFT(K34,FIND(".",K34)-1)),COUNTA(EVENTOS.Lista)),0),IF(OR($B34&gt;AUTOEVENTO,$B34="S",$B34=0),SUBSTITUTE(OFFSET($A34,-1,0),IF($D34="Serviço",".",""),""),ROW(A34)-ROW($A$15)&amp;"."))</f>
        <v>#REF!</v>
      </c>
      <c r="B34" s="1" t="e">
        <f ca="1">OFFSET(#REF!,ROW(B34)-ROW(B$15),0)</f>
        <v>#REF!</v>
      </c>
      <c r="C34" s="1" t="s">
        <v>22</v>
      </c>
      <c r="D34" s="13" t="s">
        <v>15</v>
      </c>
      <c r="E34" s="47" t="s">
        <v>106</v>
      </c>
      <c r="F34" s="48" t="s">
        <v>107</v>
      </c>
      <c r="G34" s="49" t="s">
        <v>1</v>
      </c>
      <c r="H34" s="14">
        <v>43065</v>
      </c>
      <c r="I34" s="89" t="s">
        <v>50</v>
      </c>
      <c r="K34" s="50" t="s">
        <v>74</v>
      </c>
      <c r="L34" s="51" t="s">
        <v>27</v>
      </c>
      <c r="M34" s="52" t="e">
        <f ca="1">IF($D34&lt;&gt;"Serviço","",IF(AUTOEVENTO="manual",$A34,IF(ISERROR(MATCH($A34,$A$15:OFFSET($A34,-1,0),0)),MAX($M$15:OFFSET(M34,-1,0))+1,INDEX($M$15:OFFSET(M34,-1,0),MATCH($A34,$A$15:OFFSET($A34,-1,0),0)))))</f>
        <v>#REF!</v>
      </c>
      <c r="N34" s="53" t="s">
        <v>44</v>
      </c>
      <c r="O34" s="54"/>
      <c r="Q34" s="54"/>
      <c r="R34" s="55">
        <v>6311.25</v>
      </c>
      <c r="S34" s="55">
        <v>9483.75</v>
      </c>
      <c r="T34" s="55">
        <v>3206.25</v>
      </c>
      <c r="U34" s="55">
        <v>2396.25</v>
      </c>
      <c r="V34" s="55">
        <v>2902.5</v>
      </c>
      <c r="W34" s="55">
        <v>3341.25</v>
      </c>
      <c r="X34" s="55">
        <v>4522.5</v>
      </c>
      <c r="Y34" s="55">
        <v>1923.75</v>
      </c>
      <c r="Z34" s="56">
        <v>1620</v>
      </c>
      <c r="AA34" s="55">
        <v>3240</v>
      </c>
      <c r="AB34" s="55">
        <v>1687.5</v>
      </c>
      <c r="AC34" s="55">
        <v>2430</v>
      </c>
      <c r="AD34" s="55"/>
      <c r="AE34" s="55"/>
      <c r="AF34" s="55"/>
      <c r="AG34" s="55"/>
      <c r="AH34" s="56"/>
      <c r="AJ34" s="82" t="e">
        <f ca="1">IF(AND($D34="Serviço",AJ$12&lt;&gt;0,$H34&gt;0,OR(AUTOEVENTO&lt;&gt;"manual",$M34&lt;&gt;1)),ROUND(OFFSET($P34,0,AJ$13),15-13*#REF!)/$H34*OFFSET(#REF!,ROW(AJ34)-ROW(AJ$15),0),0)</f>
        <v>#REF!</v>
      </c>
      <c r="AK34" s="83" t="e">
        <f ca="1">IF(AND($D34="Serviço",AK$12&lt;&gt;0,$H34&gt;0,OR(AUTOEVENTO&lt;&gt;"manual",$M34&lt;&gt;1)),ROUND(OFFSET($P34,0,AK$13),15-13*#REF!)/$H34*OFFSET(#REF!,ROW(AK34)-ROW(AK$15),0),0)</f>
        <v>#REF!</v>
      </c>
      <c r="AL34" s="83" t="e">
        <f ca="1">IF(AND($D34="Serviço",AL$12&lt;&gt;0,$H34&gt;0,OR(AUTOEVENTO&lt;&gt;"manual",$M34&lt;&gt;1)),ROUND(OFFSET($P34,0,AL$13),15-13*#REF!)/$H34*OFFSET(#REF!,ROW(AL34)-ROW(AL$15),0),0)</f>
        <v>#REF!</v>
      </c>
      <c r="AM34" s="83" t="e">
        <f ca="1">IF(AND($D34="Serviço",AM$12&lt;&gt;0,$H34&gt;0,OR(AUTOEVENTO&lt;&gt;"manual",$M34&lt;&gt;1)),ROUND(OFFSET($P34,0,AM$13),15-13*#REF!)/$H34*OFFSET(#REF!,ROW(AM34)-ROW(AM$15),0),0)</f>
        <v>#REF!</v>
      </c>
      <c r="AN34" s="83" t="e">
        <f ca="1">IF(AND($D34="Serviço",AN$12&lt;&gt;0,$H34&gt;0,OR(AUTOEVENTO&lt;&gt;"manual",$M34&lt;&gt;1)),ROUND(OFFSET($P34,0,AN$13),15-13*#REF!)/$H34*OFFSET(#REF!,ROW(AN34)-ROW(AN$15),0),0)</f>
        <v>#REF!</v>
      </c>
      <c r="AO34" s="83" t="e">
        <f ca="1">IF(AND($D34="Serviço",AO$12&lt;&gt;0,$H34&gt;0,OR(AUTOEVENTO&lt;&gt;"manual",$M34&lt;&gt;1)),ROUND(OFFSET($P34,0,AO$13),15-13*#REF!)/$H34*OFFSET(#REF!,ROW(AO34)-ROW(AO$15),0),0)</f>
        <v>#REF!</v>
      </c>
      <c r="AP34" s="83" t="e">
        <f ca="1">IF(AND($D34="Serviço",AP$12&lt;&gt;0,$H34&gt;0,OR(AUTOEVENTO&lt;&gt;"manual",$M34&lt;&gt;1)),ROUND(OFFSET($P34,0,AP$13),15-13*#REF!)/$H34*OFFSET(#REF!,ROW(AP34)-ROW(AP$15),0),0)</f>
        <v>#REF!</v>
      </c>
      <c r="AQ34" s="83" t="e">
        <f ca="1">IF(AND($D34="Serviço",AQ$12&lt;&gt;0,$H34&gt;0,OR(AUTOEVENTO&lt;&gt;"manual",$M34&lt;&gt;1)),ROUND(OFFSET($P34,0,AQ$13),15-13*#REF!)/$H34*OFFSET(#REF!,ROW(AQ34)-ROW(AQ$15),0),0)</f>
        <v>#REF!</v>
      </c>
      <c r="AR34" s="83" t="e">
        <f ca="1">IF(AND($D34="Serviço",AR$12&lt;&gt;0,$H34&gt;0,OR(AUTOEVENTO&lt;&gt;"manual",$M34&lt;&gt;1)),ROUND(OFFSET($P34,0,AR$13),15-13*#REF!)/$H34*OFFSET(#REF!,ROW(AR34)-ROW(AR$15),0),0)</f>
        <v>#REF!</v>
      </c>
      <c r="AS34" s="84" t="e">
        <f ca="1">IF(AND($D34="Serviço",AS$12&lt;&gt;0,$H34&gt;0,OR(AUTOEVENTO&lt;&gt;"manual",$M34&lt;&gt;1)),ROUND(OFFSET($P34,0,AS$13),15-13*#REF!)/$H34*OFFSET(#REF!,ROW(AS34)-ROW(AS$15),0),0)</f>
        <v>#REF!</v>
      </c>
      <c r="AT34" s="83" t="e">
        <f ca="1">IF(AND($D34="Serviço",AT$12&lt;&gt;0,$H34&gt;0,OR(AUTOEVENTO&lt;&gt;"manual",$M34&lt;&gt;1)),ROUND(OFFSET($P34,0,AT$13),15-13*#REF!)/$H34*OFFSET(#REF!,ROW(AT34)-ROW(AT$15),0),0)</f>
        <v>#REF!</v>
      </c>
      <c r="AU34" s="83" t="e">
        <f ca="1">IF(AND($D34="Serviço",AU$12&lt;&gt;0,$H34&gt;0,OR(AUTOEVENTO&lt;&gt;"manual",$M34&lt;&gt;1)),ROUND(OFFSET($P34,0,AU$13),15-13*#REF!)/$H34*OFFSET(#REF!,ROW(AU34)-ROW(AU$15),0),0)</f>
        <v>#REF!</v>
      </c>
      <c r="AV34" s="83" t="e">
        <f ca="1">IF(AND($D34="Serviço",AV$12&lt;&gt;0,$H34&gt;0,OR(AUTOEVENTO&lt;&gt;"manual",$M34&lt;&gt;1)),ROUND(OFFSET($P34,0,AV$13),15-13*#REF!)/$H34*OFFSET(#REF!,ROW(AV34)-ROW(AV$15),0),0)</f>
        <v>#REF!</v>
      </c>
      <c r="AW34" s="83" t="e">
        <f ca="1">IF(AND($D34="Serviço",AW$12&lt;&gt;0,$H34&gt;0,OR(AUTOEVENTO&lt;&gt;"manual",$M34&lt;&gt;1)),ROUND(OFFSET($P34,0,AW$13),15-13*#REF!)/$H34*OFFSET(#REF!,ROW(AW34)-ROW(AW$15),0),0)</f>
        <v>#REF!</v>
      </c>
      <c r="AX34" s="83" t="e">
        <f ca="1">IF(AND($D34="Serviço",AX$12&lt;&gt;0,$H34&gt;0,OR(AUTOEVENTO&lt;&gt;"manual",$M34&lt;&gt;1)),ROUND(OFFSET($P34,0,AX$13),15-13*#REF!)/$H34*OFFSET(#REF!,ROW(AX34)-ROW(AX$15),0),0)</f>
        <v>#REF!</v>
      </c>
      <c r="AY34" s="83" t="e">
        <f ca="1">IF(AND($D34="Serviço",AY$12&lt;&gt;0,$H34&gt;0,OR(AUTOEVENTO&lt;&gt;"manual",$M34&lt;&gt;1)),ROUND(OFFSET($P34,0,AY$13),15-13*#REF!)/$H34*OFFSET(#REF!,ROW(AY34)-ROW(AY$15),0),0)</f>
        <v>#REF!</v>
      </c>
      <c r="AZ34" s="83" t="e">
        <f ca="1">IF(AND($D34="Serviço",AZ$12&lt;&gt;0,$H34&gt;0,OR(AUTOEVENTO&lt;&gt;"manual",$M34&lt;&gt;1)),ROUND(OFFSET($P34,0,AZ$13),15-13*#REF!)/$H34*OFFSET(#REF!,ROW(AZ34)-ROW(AZ$15),0),0)</f>
        <v>#REF!</v>
      </c>
      <c r="BA34" s="84" t="e">
        <f ca="1">IF(AND($D34="Serviço",BA$12&lt;&gt;0,$H34&gt;0,OR(AUTOEVENTO&lt;&gt;"manual",$M34&lt;&gt;1)),ROUND(OFFSET($P34,0,BA$13),15-13*#REF!)/$H34*OFFSET(#REF!,ROW(BA34)-ROW(BA$15),0),0)</f>
        <v>#REF!</v>
      </c>
      <c r="BC34" s="57" t="e">
        <f ca="1">IF($D34&lt;&gt;"Serviço",0,IF(AND(AUTOEVENTO="Manual",$M34=1),0,IF(OFFSET(#REF!,$M34,BC$13)="",10^12,OFFSET(#REF!,$M34,BC$13))))</f>
        <v>#REF!</v>
      </c>
      <c r="BD34" s="57" t="e">
        <f ca="1">IF($D34&lt;&gt;"Serviço",0,IF(AND(AUTOEVENTO="Manual",$M34=1),0,IF(OFFSET(#REF!,$M34,BD$13)="",10^12,OFFSET(#REF!,$M34,BD$13))))</f>
        <v>#REF!</v>
      </c>
      <c r="BE34" s="57" t="e">
        <f ca="1">IF($D34&lt;&gt;"Serviço",0,IF(AND(AUTOEVENTO="Manual",$M34=1),0,IF(OFFSET(#REF!,$M34,BE$13)="",10^12,OFFSET(#REF!,$M34,BE$13))))</f>
        <v>#REF!</v>
      </c>
      <c r="BF34" s="57" t="e">
        <f ca="1">IF($D34&lt;&gt;"Serviço",0,IF(AND(AUTOEVENTO="Manual",$M34=1),0,IF(OFFSET(#REF!,$M34,BF$13)="",10^12,OFFSET(#REF!,$M34,BF$13))))</f>
        <v>#REF!</v>
      </c>
      <c r="BG34" s="57" t="e">
        <f ca="1">IF($D34&lt;&gt;"Serviço",0,IF(AND(AUTOEVENTO="Manual",$M34=1),0,IF(OFFSET(#REF!,$M34,BG$13)="",10^12,OFFSET(#REF!,$M34,BG$13))))</f>
        <v>#REF!</v>
      </c>
      <c r="BH34" s="57" t="e">
        <f ca="1">IF($D34&lt;&gt;"Serviço",0,IF(AND(AUTOEVENTO="Manual",$M34=1),0,IF(OFFSET(#REF!,$M34,BH$13)="",10^12,OFFSET(#REF!,$M34,BH$13))))</f>
        <v>#REF!</v>
      </c>
      <c r="BI34" s="57" t="e">
        <f ca="1">IF($D34&lt;&gt;"Serviço",0,IF(AND(AUTOEVENTO="Manual",$M34=1),0,IF(OFFSET(#REF!,$M34,BI$13)="",10^12,OFFSET(#REF!,$M34,BI$13))))</f>
        <v>#REF!</v>
      </c>
      <c r="BJ34" s="57" t="e">
        <f ca="1">IF($D34&lt;&gt;"Serviço",0,IF(AND(AUTOEVENTO="Manual",$M34=1),0,IF(OFFSET(#REF!,$M34,BJ$13)="",10^12,OFFSET(#REF!,$M34,BJ$13))))</f>
        <v>#REF!</v>
      </c>
      <c r="BK34" s="57" t="e">
        <f ca="1">IF($D34&lt;&gt;"Serviço",0,IF(AND(AUTOEVENTO="Manual",$M34=1),0,IF(OFFSET(#REF!,$M34,BK$13)="",10^12,OFFSET(#REF!,$M34,BK$13))))</f>
        <v>#REF!</v>
      </c>
      <c r="BL34" s="57" t="e">
        <f ca="1">IF($D34&lt;&gt;"Serviço",0,IF(AND(AUTOEVENTO="Manual",$M34=1),0,IF(OFFSET(#REF!,$M34,BL$13)="",10^12,OFFSET(#REF!,$M34,BL$13))))</f>
        <v>#REF!</v>
      </c>
      <c r="BM34" s="57" t="e">
        <f ca="1">IF($D34&lt;&gt;"Serviço",0,IF(AND(AUTOEVENTO="Manual",$M34=1),0,IF(OFFSET(#REF!,$M34,BM$13)="",10^12,OFFSET(#REF!,$M34,BM$13))))</f>
        <v>#REF!</v>
      </c>
      <c r="BN34" s="57" t="e">
        <f ca="1">IF($D34&lt;&gt;"Serviço",0,IF(AND(AUTOEVENTO="Manual",$M34=1),0,IF(OFFSET(#REF!,$M34,BN$13)="",10^12,OFFSET(#REF!,$M34,BN$13))))</f>
        <v>#REF!</v>
      </c>
      <c r="BO34" s="57" t="e">
        <f ca="1">IF($D34&lt;&gt;"Serviço",0,IF(AND(AUTOEVENTO="Manual",$M34=1),0,IF(OFFSET(#REF!,$M34,BO$13)="",10^12,OFFSET(#REF!,$M34,BO$13))))</f>
        <v>#REF!</v>
      </c>
      <c r="BP34" s="57" t="e">
        <f ca="1">IF($D34&lt;&gt;"Serviço",0,IF(AND(AUTOEVENTO="Manual",$M34=1),0,IF(OFFSET(#REF!,$M34,BP$13)="",10^12,OFFSET(#REF!,$M34,BP$13))))</f>
        <v>#REF!</v>
      </c>
      <c r="BQ34" s="57" t="e">
        <f ca="1">IF($D34&lt;&gt;"Serviço",0,IF(AND(AUTOEVENTO="Manual",$M34=1),0,IF(OFFSET(#REF!,$M34,BQ$13)="",10^12,OFFSET(#REF!,$M34,BQ$13))))</f>
        <v>#REF!</v>
      </c>
      <c r="BR34" s="57" t="e">
        <f ca="1">IF($D34&lt;&gt;"Serviço",0,IF(AND(AUTOEVENTO="Manual",$M34=1),0,IF(OFFSET(#REF!,$M34,BR$13)="",10^12,OFFSET(#REF!,$M34,BR$13))))</f>
        <v>#REF!</v>
      </c>
      <c r="BS34" s="57" t="e">
        <f ca="1">IF($D34&lt;&gt;"Serviço",0,IF(AND(AUTOEVENTO="Manual",$M34=1),0,IF(OFFSET(#REF!,$M34,BS$13)="",10^12,OFFSET(#REF!,$M34,BS$13))))</f>
        <v>#REF!</v>
      </c>
      <c r="BT34" s="57" t="e">
        <f ca="1">IF($D34&lt;&gt;"Serviço",0,IF(AND(AUTOEVENTO="Manual",$M34=1),0,IF(OFFSET(#REF!,$M34,BT$13)="",10^12,OFFSET(#REF!,$M34,BT$13))))</f>
        <v>#REF!</v>
      </c>
      <c r="BV34" s="58" t="e">
        <f ca="1">IF($D34&lt;&gt;"Serviço",0,IF(OR(AND(AUTOEVENTO="Manual",$M34=1),$M34&gt;(ROW(PLE.lastrow)-ROW(PLE.firstrow))),0,IF(OFFSET(#REF!,$M34,BV$13)="",10^12,OFFSET(#REF!,$M34,BV$13))))</f>
        <v>#REF!</v>
      </c>
      <c r="BW34" s="58" t="e">
        <f ca="1">IF($D34&lt;&gt;"Serviço",0,IF(OR(AND(AUTOEVENTO="Manual",$M34=1),$M34&gt;(ROW(PLE.lastrow)-ROW(PLE.firstrow))),0,IF(OFFSET(#REF!,$M34,BW$13)="",10^12,OFFSET(#REF!,$M34,BW$13))))</f>
        <v>#REF!</v>
      </c>
      <c r="BX34" s="58" t="e">
        <f ca="1">IF($D34&lt;&gt;"Serviço",0,IF(OR(AND(AUTOEVENTO="Manual",$M34=1),$M34&gt;(ROW(PLE.lastrow)-ROW(PLE.firstrow))),0,IF(OFFSET(#REF!,$M34,BX$13)="",10^12,OFFSET(#REF!,$M34,BX$13))))</f>
        <v>#REF!</v>
      </c>
      <c r="BY34" s="58" t="e">
        <f ca="1">IF($D34&lt;&gt;"Serviço",0,IF(OR(AND(AUTOEVENTO="Manual",$M34=1),$M34&gt;(ROW(PLE.lastrow)-ROW(PLE.firstrow))),0,IF(OFFSET(#REF!,$M34,BY$13)="",10^12,OFFSET(#REF!,$M34,BY$13))))</f>
        <v>#REF!</v>
      </c>
      <c r="BZ34" s="58" t="e">
        <f ca="1">IF($D34&lt;&gt;"Serviço",0,IF(OR(AND(AUTOEVENTO="Manual",$M34=1),$M34&gt;(ROW(PLE.lastrow)-ROW(PLE.firstrow))),0,IF(OFFSET(#REF!,$M34,BZ$13)="",10^12,OFFSET(#REF!,$M34,BZ$13))))</f>
        <v>#REF!</v>
      </c>
      <c r="CA34" s="58" t="e">
        <f ca="1">IF($D34&lt;&gt;"Serviço",0,IF(OR(AND(AUTOEVENTO="Manual",$M34=1),$M34&gt;(ROW(PLE.lastrow)-ROW(PLE.firstrow))),0,IF(OFFSET(#REF!,$M34,CA$13)="",10^12,OFFSET(#REF!,$M34,CA$13))))</f>
        <v>#REF!</v>
      </c>
      <c r="CB34" s="58" t="e">
        <f ca="1">IF($D34&lt;&gt;"Serviço",0,IF(OR(AND(AUTOEVENTO="Manual",$M34=1),$M34&gt;(ROW(PLE.lastrow)-ROW(PLE.firstrow))),0,IF(OFFSET(#REF!,$M34,CB$13)="",10^12,OFFSET(#REF!,$M34,CB$13))))</f>
        <v>#REF!</v>
      </c>
      <c r="CC34" s="58" t="e">
        <f ca="1">IF($D34&lt;&gt;"Serviço",0,IF(OR(AND(AUTOEVENTO="Manual",$M34=1),$M34&gt;(ROW(PLE.lastrow)-ROW(PLE.firstrow))),0,IF(OFFSET(#REF!,$M34,CC$13)="",10^12,OFFSET(#REF!,$M34,CC$13))))</f>
        <v>#REF!</v>
      </c>
      <c r="CD34" s="58" t="e">
        <f ca="1">IF($D34&lt;&gt;"Serviço",0,IF(OR(AND(AUTOEVENTO="Manual",$M34=1),$M34&gt;(ROW(PLE.lastrow)-ROW(PLE.firstrow))),0,IF(OFFSET(#REF!,$M34,CD$13)="",10^12,OFFSET(#REF!,$M34,CD$13))))</f>
        <v>#REF!</v>
      </c>
      <c r="CE34" s="58" t="e">
        <f ca="1">IF($D34&lt;&gt;"Serviço",0,IF(OR(AND(AUTOEVENTO="Manual",$M34=1),$M34&gt;(ROW(PLE.lastrow)-ROW(PLE.firstrow))),0,IF(OFFSET(#REF!,$M34,CE$13)="",10^12,OFFSET(#REF!,$M34,CE$13))))</f>
        <v>#REF!</v>
      </c>
      <c r="CF34" s="58" t="e">
        <f ca="1">IF($D34&lt;&gt;"Serviço",0,IF(OR(AND(AUTOEVENTO="Manual",$M34=1),$M34&gt;(ROW(PLE.lastrow)-ROW(PLE.firstrow))),0,IF(OFFSET(#REF!,$M34,CF$13)="",10^12,OFFSET(#REF!,$M34,CF$13))))</f>
        <v>#REF!</v>
      </c>
      <c r="CG34" s="58" t="e">
        <f ca="1">IF($D34&lt;&gt;"Serviço",0,IF(OR(AND(AUTOEVENTO="Manual",$M34=1),$M34&gt;(ROW(PLE.lastrow)-ROW(PLE.firstrow))),0,IF(OFFSET(#REF!,$M34,CG$13)="",10^12,OFFSET(#REF!,$M34,CG$13))))</f>
        <v>#REF!</v>
      </c>
      <c r="CH34" s="58" t="e">
        <f ca="1">IF($D34&lt;&gt;"Serviço",0,IF(OR(AND(AUTOEVENTO="Manual",$M34=1),$M34&gt;(ROW(PLE.lastrow)-ROW(PLE.firstrow))),0,IF(OFFSET(#REF!,$M34,CH$13)="",10^12,OFFSET(#REF!,$M34,CH$13))))</f>
        <v>#REF!</v>
      </c>
      <c r="CI34" s="58" t="e">
        <f ca="1">IF($D34&lt;&gt;"Serviço",0,IF(OR(AND(AUTOEVENTO="Manual",$M34=1),$M34&gt;(ROW(PLE.lastrow)-ROW(PLE.firstrow))),0,IF(OFFSET(#REF!,$M34,CI$13)="",10^12,OFFSET(#REF!,$M34,CI$13))))</f>
        <v>#REF!</v>
      </c>
      <c r="CJ34" s="58" t="e">
        <f ca="1">IF($D34&lt;&gt;"Serviço",0,IF(OR(AND(AUTOEVENTO="Manual",$M34=1),$M34&gt;(ROW(PLE.lastrow)-ROW(PLE.firstrow))),0,IF(OFFSET(#REF!,$M34,CJ$13)="",10^12,OFFSET(#REF!,$M34,CJ$13))))</f>
        <v>#REF!</v>
      </c>
      <c r="CK34" s="58" t="e">
        <f ca="1">IF($D34&lt;&gt;"Serviço",0,IF(OR(AND(AUTOEVENTO="Manual",$M34=1),$M34&gt;(ROW(PLE.lastrow)-ROW(PLE.firstrow))),0,IF(OFFSET(#REF!,$M34,CK$13)="",10^12,OFFSET(#REF!,$M34,CK$13))))</f>
        <v>#REF!</v>
      </c>
      <c r="CL34" s="58" t="e">
        <f ca="1">IF($D34&lt;&gt;"Serviço",0,IF(OR(AND(AUTOEVENTO="Manual",$M34=1),$M34&gt;(ROW(PLE.lastrow)-ROW(PLE.firstrow))),0,IF(OFFSET(#REF!,$M34,CL$13)="",10^12,OFFSET(#REF!,$M34,CL$13))))</f>
        <v>#REF!</v>
      </c>
      <c r="CM34" s="58" t="e">
        <f ca="1">IF($D34&lt;&gt;"Serviço",0,IF(OR(AND(AUTOEVENTO="Manual",$M34=1),$M34&gt;(ROW(PLE.lastrow)-ROW(PLE.firstrow))),0,IF(OFFSET(#REF!,$M34,CM$13)="",10^12,OFFSET(#REF!,$M34,CM$13))))</f>
        <v>#REF!</v>
      </c>
    </row>
    <row r="35" spans="2:91" ht="4.5" customHeight="1">
      <c r="B35" s="1" t="e">
        <f ca="1">OFFSET(#REF!,ROW(B35)-ROW(B$15),0)</f>
        <v>#REF!</v>
      </c>
      <c r="C35" s="1" t="e">
        <f ca="1">OFFSET(#REF!,ROW(C35)-ROW(C$15),0)</f>
        <v>#REF!</v>
      </c>
      <c r="D35" s="74" t="s">
        <v>12</v>
      </c>
      <c r="E35" s="75"/>
      <c r="F35" s="76"/>
      <c r="G35" s="76"/>
      <c r="H35" s="76"/>
      <c r="I35" s="77"/>
      <c r="J35" s="19"/>
      <c r="K35" s="80"/>
      <c r="L35" s="73" t="s">
        <v>27</v>
      </c>
      <c r="M35" s="81"/>
      <c r="N35" s="78"/>
      <c r="O35" s="72"/>
      <c r="P35" s="19"/>
      <c r="Q35" s="79"/>
      <c r="R35" s="76"/>
      <c r="S35" s="76"/>
      <c r="T35" s="76"/>
      <c r="U35" s="76"/>
      <c r="V35" s="76"/>
      <c r="W35" s="76"/>
      <c r="X35" s="76"/>
      <c r="Y35" s="76"/>
      <c r="Z35" s="77"/>
      <c r="AA35" s="76"/>
      <c r="AB35" s="76"/>
      <c r="AC35" s="76"/>
      <c r="AD35" s="76"/>
      <c r="AE35" s="76"/>
      <c r="AF35" s="76"/>
      <c r="AG35" s="76"/>
      <c r="AH35" s="77"/>
      <c r="AI35" s="19"/>
      <c r="AJ35" s="16"/>
      <c r="AK35" s="67"/>
      <c r="AL35" s="67"/>
      <c r="AM35" s="67"/>
      <c r="AN35" s="67"/>
      <c r="AO35" s="67"/>
      <c r="AP35" s="67"/>
      <c r="AQ35" s="67"/>
      <c r="AR35" s="67"/>
      <c r="AS35" s="17"/>
      <c r="AT35" s="67"/>
      <c r="AU35" s="67"/>
      <c r="AV35" s="67"/>
      <c r="AW35" s="67"/>
      <c r="AX35" s="67"/>
      <c r="AY35" s="67"/>
      <c r="AZ35" s="67"/>
      <c r="BA35" s="17"/>
      <c r="BC35" s="16"/>
      <c r="BD35" s="67"/>
      <c r="BE35" s="67"/>
      <c r="BF35" s="67"/>
      <c r="BG35" s="67"/>
      <c r="BH35" s="67"/>
      <c r="BI35" s="67"/>
      <c r="BJ35" s="67"/>
      <c r="BK35" s="67"/>
      <c r="BL35" s="17"/>
      <c r="BM35" s="67"/>
      <c r="BN35" s="67"/>
      <c r="BO35" s="67"/>
      <c r="BP35" s="67"/>
      <c r="BQ35" s="67"/>
      <c r="BR35" s="67"/>
      <c r="BS35" s="67"/>
      <c r="BT35" s="17"/>
      <c r="BV35" s="16"/>
      <c r="BW35" s="67"/>
      <c r="BX35" s="67"/>
      <c r="BY35" s="67"/>
      <c r="BZ35" s="67"/>
      <c r="CA35" s="67"/>
      <c r="CB35" s="67"/>
      <c r="CC35" s="67"/>
      <c r="CD35" s="67"/>
      <c r="CE35" s="17"/>
      <c r="CF35" s="67"/>
      <c r="CG35" s="67"/>
      <c r="CH35" s="67"/>
      <c r="CI35" s="67"/>
      <c r="CJ35" s="67"/>
      <c r="CK35" s="67"/>
      <c r="CL35" s="67"/>
      <c r="CM35" s="17"/>
    </row>
    <row r="36" ht="12.75" customHeight="1"/>
    <row r="37" ht="12.75" customHeight="1"/>
    <row r="38" ht="12.75" customHeight="1"/>
    <row r="39" spans="6:33" ht="15" customHeight="1">
      <c r="F39" s="68" t="s">
        <v>40</v>
      </c>
      <c r="I39" s="86"/>
      <c r="J39" s="86"/>
      <c r="K39" s="86"/>
      <c r="L39" s="86"/>
      <c r="M39" s="87"/>
      <c r="N39" s="71"/>
      <c r="T39" s="18"/>
      <c r="U39" s="18"/>
      <c r="V39" s="69"/>
      <c r="W39" s="69"/>
      <c r="X39" s="69"/>
      <c r="Y39" s="69"/>
      <c r="AB39" s="18"/>
      <c r="AC39" s="18"/>
      <c r="AD39" s="69"/>
      <c r="AE39" s="69"/>
      <c r="AF39" s="69"/>
      <c r="AG39" s="69"/>
    </row>
    <row r="40" spans="6:29" ht="12.75" customHeight="1">
      <c r="F40" s="2" t="s">
        <v>9</v>
      </c>
      <c r="I40" s="70" t="s">
        <v>11</v>
      </c>
      <c r="J40" s="70"/>
      <c r="K40" s="70"/>
      <c r="L40" s="70"/>
      <c r="T40" s="70" t="s">
        <v>11</v>
      </c>
      <c r="U40" s="70"/>
      <c r="AB40" s="70" t="s">
        <v>11</v>
      </c>
      <c r="AC40" s="70"/>
    </row>
    <row r="41" spans="6:29" ht="12.75" customHeight="1">
      <c r="F41" s="5"/>
      <c r="I41" s="88" t="s">
        <v>109</v>
      </c>
      <c r="K41" s="4"/>
      <c r="L41" s="4"/>
      <c r="T41" s="88" t="s">
        <v>109</v>
      </c>
      <c r="U41" s="3"/>
      <c r="AB41" s="88" t="s">
        <v>109</v>
      </c>
      <c r="AC41" s="3"/>
    </row>
    <row r="42" spans="6:29" ht="12.75" customHeight="1">
      <c r="F42" s="85">
        <v>45456</v>
      </c>
      <c r="I42" s="88" t="s">
        <v>110</v>
      </c>
      <c r="K42" s="4"/>
      <c r="L42" s="4"/>
      <c r="T42" s="88" t="s">
        <v>110</v>
      </c>
      <c r="U42" s="3"/>
      <c r="AB42" s="88" t="s">
        <v>110</v>
      </c>
      <c r="AC42" s="3"/>
    </row>
    <row r="43" spans="6:29" ht="12.75" customHeight="1">
      <c r="F43" s="20" t="s">
        <v>10</v>
      </c>
      <c r="I43" s="88" t="s">
        <v>111</v>
      </c>
      <c r="K43" s="4"/>
      <c r="L43" s="4"/>
      <c r="T43" s="88" t="s">
        <v>111</v>
      </c>
      <c r="U43" s="3"/>
      <c r="AB43" s="88" t="s">
        <v>111</v>
      </c>
      <c r="AC43" s="3"/>
    </row>
    <row r="44" spans="3:13" ht="12.75" customHeight="1">
      <c r="C44"/>
      <c r="M44"/>
    </row>
    <row r="45" spans="3:13" ht="12.75" customHeight="1">
      <c r="C45"/>
      <c r="M45"/>
    </row>
    <row r="46" spans="3:13" ht="12.75" customHeight="1">
      <c r="C46"/>
      <c r="M46"/>
    </row>
    <row r="47" spans="3:13" ht="12.75" customHeight="1">
      <c r="C47"/>
      <c r="M47"/>
    </row>
    <row r="48" spans="3:13" ht="12.75" customHeight="1">
      <c r="C48"/>
      <c r="M48"/>
    </row>
    <row r="49" spans="3:13" ht="12.75" customHeight="1">
      <c r="C49"/>
      <c r="M49"/>
    </row>
    <row r="50" spans="3:13" ht="12.75" customHeight="1">
      <c r="C50"/>
      <c r="M50"/>
    </row>
    <row r="51" spans="3:13" ht="12.75" customHeight="1">
      <c r="C51"/>
      <c r="M51"/>
    </row>
    <row r="52" spans="3:13" ht="12.75" customHeight="1">
      <c r="C52"/>
      <c r="M52"/>
    </row>
    <row r="53" spans="3:13" ht="12.75" customHeight="1">
      <c r="C53"/>
      <c r="M53"/>
    </row>
    <row r="54" spans="3:13" ht="12.75" customHeight="1">
      <c r="C54"/>
      <c r="M54"/>
    </row>
    <row r="55" spans="3:13" ht="12.75" customHeight="1">
      <c r="C55"/>
      <c r="M55"/>
    </row>
    <row r="56" spans="3:13" ht="12.75" customHeight="1">
      <c r="C56"/>
      <c r="M56"/>
    </row>
    <row r="57" spans="3:13" ht="12.75" customHeight="1">
      <c r="C57"/>
      <c r="M57"/>
    </row>
    <row r="58" spans="3:13" ht="12.75" customHeight="1">
      <c r="C58"/>
      <c r="M58"/>
    </row>
    <row r="59" spans="3:13" ht="12.75" customHeight="1">
      <c r="C59"/>
      <c r="M59"/>
    </row>
    <row r="60" spans="3:13" ht="12.75" customHeight="1">
      <c r="C60"/>
      <c r="M60"/>
    </row>
    <row r="61" spans="3:13" ht="12.75" customHeight="1">
      <c r="C61"/>
      <c r="M61"/>
    </row>
    <row r="62" spans="3:13" ht="12.75" customHeight="1">
      <c r="C62"/>
      <c r="M62"/>
    </row>
    <row r="63" spans="3:13" ht="12.75" customHeight="1">
      <c r="C63"/>
      <c r="M63"/>
    </row>
    <row r="64" spans="3:13" ht="12.75" customHeight="1">
      <c r="C64"/>
      <c r="M64"/>
    </row>
    <row r="65" spans="3:13" ht="12.75" customHeight="1">
      <c r="C65"/>
      <c r="M65"/>
    </row>
    <row r="66" spans="3:13" ht="12.75" customHeight="1">
      <c r="C66"/>
      <c r="M66"/>
    </row>
    <row r="67" spans="3:13" ht="12.75" customHeight="1">
      <c r="C67"/>
      <c r="M67"/>
    </row>
    <row r="68" spans="3:13" ht="12.75" customHeight="1">
      <c r="C68"/>
      <c r="M68"/>
    </row>
    <row r="69" spans="3:13" ht="12.75" customHeight="1">
      <c r="C69"/>
      <c r="M69"/>
    </row>
    <row r="70" spans="3:13" ht="12.75" customHeight="1">
      <c r="C70"/>
      <c r="M70"/>
    </row>
    <row r="71" spans="3:13" ht="12.75" customHeight="1">
      <c r="C71"/>
      <c r="M71"/>
    </row>
    <row r="72" spans="3:13" ht="12.75" customHeight="1">
      <c r="C72"/>
      <c r="M72"/>
    </row>
    <row r="73" spans="3:13" ht="12.75" customHeight="1">
      <c r="C73"/>
      <c r="M73"/>
    </row>
    <row r="74" spans="3:13" ht="12.75" customHeight="1">
      <c r="C74"/>
      <c r="M74"/>
    </row>
    <row r="75" spans="3:13" ht="12.75" customHeight="1">
      <c r="C75"/>
      <c r="M75"/>
    </row>
    <row r="76" spans="3:13" ht="12.75" customHeight="1">
      <c r="C76"/>
      <c r="M76"/>
    </row>
    <row r="77" spans="3:13" ht="12.75" customHeight="1">
      <c r="C77"/>
      <c r="M77"/>
    </row>
    <row r="78" spans="3:13" ht="12.75" customHeight="1">
      <c r="C78"/>
      <c r="M78"/>
    </row>
    <row r="79" spans="3:13" ht="12.75" customHeight="1">
      <c r="C79"/>
      <c r="M79"/>
    </row>
    <row r="80" spans="3:13" ht="12.75" customHeight="1">
      <c r="C80"/>
      <c r="M80"/>
    </row>
    <row r="81" spans="3:13" ht="12.75" customHeight="1">
      <c r="C81"/>
      <c r="M81"/>
    </row>
    <row r="82" spans="3:13" ht="12.75" customHeight="1">
      <c r="C82"/>
      <c r="M82"/>
    </row>
    <row r="83" spans="3:13" ht="12.75" customHeight="1">
      <c r="C83"/>
      <c r="M83"/>
    </row>
    <row r="84" spans="3:13" ht="12.75" customHeight="1">
      <c r="C84"/>
      <c r="M84"/>
    </row>
    <row r="85" spans="3:13" ht="12.75" customHeight="1">
      <c r="C85"/>
      <c r="M85"/>
    </row>
    <row r="86" spans="3:13" ht="12.75" customHeight="1">
      <c r="C86"/>
      <c r="M86"/>
    </row>
    <row r="87" spans="3:13" ht="12.75" customHeight="1">
      <c r="C87"/>
      <c r="M87"/>
    </row>
    <row r="88" spans="3:13" ht="12.75" customHeight="1">
      <c r="C88"/>
      <c r="M88"/>
    </row>
    <row r="89" spans="3:13" ht="12.75" customHeight="1">
      <c r="C89"/>
      <c r="M89"/>
    </row>
    <row r="90" spans="3:13" ht="12.75" customHeight="1">
      <c r="C90"/>
      <c r="M90"/>
    </row>
    <row r="91" spans="3:13" ht="12.75" customHeight="1">
      <c r="C91"/>
      <c r="M91"/>
    </row>
    <row r="92" spans="3:13" ht="12.75" customHeight="1">
      <c r="C92"/>
      <c r="M92"/>
    </row>
    <row r="93" spans="3:13" ht="12.75" customHeight="1">
      <c r="C93"/>
      <c r="M93"/>
    </row>
    <row r="94" spans="3:13" ht="12.75" customHeight="1">
      <c r="C94"/>
      <c r="M94"/>
    </row>
    <row r="95" spans="3:13" ht="12.75" customHeight="1">
      <c r="C95"/>
      <c r="M95"/>
    </row>
    <row r="96" spans="3:13" ht="12.75" customHeight="1">
      <c r="C96"/>
      <c r="M96"/>
    </row>
    <row r="97" spans="3:13" ht="12.75" customHeight="1">
      <c r="C97"/>
      <c r="M97"/>
    </row>
    <row r="98" spans="3:13" ht="12.75" customHeight="1">
      <c r="C98"/>
      <c r="M98"/>
    </row>
    <row r="99" spans="3:13" ht="12.75" customHeight="1">
      <c r="C99"/>
      <c r="M99"/>
    </row>
    <row r="100" spans="3:13" ht="12.75" customHeight="1">
      <c r="C100"/>
      <c r="M100"/>
    </row>
    <row r="101" spans="3:13" ht="12.75" customHeight="1">
      <c r="C101"/>
      <c r="M101"/>
    </row>
    <row r="102" spans="3:13" ht="12.75" customHeight="1">
      <c r="C102"/>
      <c r="M102"/>
    </row>
    <row r="103" spans="3:13" ht="12.75" customHeight="1">
      <c r="C103"/>
      <c r="M103"/>
    </row>
    <row r="104" spans="3:13" ht="12.75" customHeight="1">
      <c r="C104"/>
      <c r="M104"/>
    </row>
    <row r="105" spans="3:13" ht="12.75" customHeight="1">
      <c r="C105"/>
      <c r="M105"/>
    </row>
    <row r="106" spans="3:13" ht="12.75" customHeight="1">
      <c r="C106"/>
      <c r="M106"/>
    </row>
    <row r="107" spans="3:13" ht="12.75" customHeight="1">
      <c r="C107"/>
      <c r="M107"/>
    </row>
    <row r="108" spans="3:13" ht="12.75" customHeight="1">
      <c r="C108"/>
      <c r="M108"/>
    </row>
    <row r="109" spans="3:13" ht="12.75" customHeight="1">
      <c r="C109"/>
      <c r="M109"/>
    </row>
    <row r="110" spans="3:13" ht="12.75" customHeight="1">
      <c r="C110"/>
      <c r="M110"/>
    </row>
    <row r="111" spans="3:13" ht="12.75" customHeight="1">
      <c r="C111"/>
      <c r="M111"/>
    </row>
    <row r="112" spans="3:13" ht="12.75" customHeight="1">
      <c r="C112"/>
      <c r="M112"/>
    </row>
    <row r="113" spans="3:13" ht="12.75" customHeight="1">
      <c r="C113"/>
      <c r="M113"/>
    </row>
    <row r="114" spans="3:13" ht="12.75" customHeight="1">
      <c r="C114"/>
      <c r="M114"/>
    </row>
    <row r="115" spans="3:13" ht="12.75" customHeight="1">
      <c r="C115"/>
      <c r="M115"/>
    </row>
    <row r="116" spans="3:13" ht="12.75" customHeight="1">
      <c r="C116"/>
      <c r="M116"/>
    </row>
    <row r="117" spans="3:13" ht="12.75" customHeight="1">
      <c r="C117"/>
      <c r="M117"/>
    </row>
    <row r="118" spans="3:13" ht="12.75" customHeight="1">
      <c r="C118"/>
      <c r="M118"/>
    </row>
    <row r="119" spans="3:13" ht="12.75" customHeight="1">
      <c r="C119"/>
      <c r="M119"/>
    </row>
    <row r="120" spans="3:13" ht="12.75" customHeight="1">
      <c r="C120"/>
      <c r="M120"/>
    </row>
    <row r="121" spans="3:13" ht="12.75" customHeight="1">
      <c r="C121"/>
      <c r="M121"/>
    </row>
    <row r="122" spans="3:13" ht="12.75" customHeight="1">
      <c r="C122"/>
      <c r="M122"/>
    </row>
    <row r="123" spans="3:13" ht="12.75" customHeight="1">
      <c r="C123"/>
      <c r="M123"/>
    </row>
    <row r="124" spans="3:13" ht="12.75" customHeight="1">
      <c r="C124"/>
      <c r="M124"/>
    </row>
    <row r="125" spans="3:13" ht="12.75" customHeight="1">
      <c r="C125"/>
      <c r="M125"/>
    </row>
    <row r="126" spans="3:13" ht="12.75" customHeight="1">
      <c r="C126"/>
      <c r="M126"/>
    </row>
    <row r="127" spans="3:13" ht="12.75" customHeight="1">
      <c r="C127"/>
      <c r="M127"/>
    </row>
    <row r="128" spans="3:13" ht="12.75" customHeight="1">
      <c r="C128"/>
      <c r="M128"/>
    </row>
    <row r="129" spans="3:13" ht="12.75" customHeight="1">
      <c r="C129"/>
      <c r="M129"/>
    </row>
    <row r="130" spans="3:13" ht="12.75" customHeight="1">
      <c r="C130"/>
      <c r="M130"/>
    </row>
    <row r="131" spans="3:13" ht="12.75" customHeight="1">
      <c r="C131"/>
      <c r="M131"/>
    </row>
    <row r="132" spans="3:13" ht="12.75" customHeight="1">
      <c r="C132"/>
      <c r="M132"/>
    </row>
    <row r="133" spans="3:13" ht="12.75" customHeight="1">
      <c r="C133"/>
      <c r="M133"/>
    </row>
    <row r="134" spans="3:13" ht="12.75" customHeight="1">
      <c r="C134"/>
      <c r="M134"/>
    </row>
    <row r="135" spans="3:13" ht="12.75" customHeight="1">
      <c r="C135"/>
      <c r="M135"/>
    </row>
    <row r="136" spans="3:13" ht="12.75" customHeight="1">
      <c r="C136"/>
      <c r="M136"/>
    </row>
    <row r="137" spans="3:13" ht="12.75" customHeight="1">
      <c r="C137"/>
      <c r="M137"/>
    </row>
    <row r="138" spans="3:13" ht="12.75" customHeight="1">
      <c r="C138"/>
      <c r="M138"/>
    </row>
    <row r="139" spans="3:13" ht="12.75" customHeight="1">
      <c r="C139"/>
      <c r="M139"/>
    </row>
    <row r="140" spans="3:13" ht="12.75" customHeight="1">
      <c r="C140"/>
      <c r="M140"/>
    </row>
    <row r="141" spans="3:13" ht="12.75" customHeight="1">
      <c r="C141"/>
      <c r="M141"/>
    </row>
    <row r="142" spans="3:13" ht="12.75" customHeight="1">
      <c r="C142"/>
      <c r="M142"/>
    </row>
    <row r="143" spans="3:13" ht="12.75" customHeight="1">
      <c r="C143"/>
      <c r="M143"/>
    </row>
    <row r="144" spans="3:13" ht="12.75" customHeight="1">
      <c r="C144"/>
      <c r="M144"/>
    </row>
    <row r="145" spans="3:13" ht="12.75" customHeight="1">
      <c r="C145"/>
      <c r="M145"/>
    </row>
    <row r="146" spans="3:13" ht="12.75" customHeight="1">
      <c r="C146"/>
      <c r="M146"/>
    </row>
    <row r="147" spans="3:13" ht="12.75" customHeight="1">
      <c r="C147"/>
      <c r="M147"/>
    </row>
    <row r="148" spans="3:13" ht="12.75" customHeight="1">
      <c r="C148"/>
      <c r="M148"/>
    </row>
    <row r="149" spans="3:13" ht="12.75" customHeight="1">
      <c r="C149"/>
      <c r="M149"/>
    </row>
    <row r="150" spans="3:13" ht="12.75" customHeight="1">
      <c r="C150"/>
      <c r="M150"/>
    </row>
    <row r="151" spans="3:13" ht="12.75" customHeight="1">
      <c r="C151"/>
      <c r="M151"/>
    </row>
    <row r="152" spans="3:13" ht="12.75" customHeight="1">
      <c r="C152"/>
      <c r="M152"/>
    </row>
    <row r="153" spans="3:13" ht="12.75" customHeight="1">
      <c r="C153"/>
      <c r="M153"/>
    </row>
    <row r="154" spans="3:13" ht="12.75" customHeight="1">
      <c r="C154"/>
      <c r="M154"/>
    </row>
    <row r="155" spans="3:13" ht="12.75" customHeight="1">
      <c r="C155"/>
      <c r="M155"/>
    </row>
    <row r="156" spans="3:13" ht="12.75" customHeight="1">
      <c r="C156"/>
      <c r="M156"/>
    </row>
    <row r="157" spans="3:13" ht="12.75" customHeight="1">
      <c r="C157"/>
      <c r="M157"/>
    </row>
    <row r="158" spans="3:13" ht="12.75" customHeight="1">
      <c r="C158"/>
      <c r="M158"/>
    </row>
    <row r="159" spans="3:13" ht="12.75" customHeight="1">
      <c r="C159"/>
      <c r="M159"/>
    </row>
    <row r="160" spans="3:13" ht="12.75" customHeight="1">
      <c r="C160"/>
      <c r="M160"/>
    </row>
    <row r="161" spans="3:13" ht="12.75" customHeight="1">
      <c r="C161"/>
      <c r="M161"/>
    </row>
    <row r="162" spans="3:13" ht="12.75" customHeight="1">
      <c r="C162"/>
      <c r="M162"/>
    </row>
    <row r="163" spans="3:13" ht="12.75" customHeight="1">
      <c r="C163"/>
      <c r="M163"/>
    </row>
    <row r="164" spans="3:13" ht="12.75" customHeight="1">
      <c r="C164"/>
      <c r="M164"/>
    </row>
    <row r="165" spans="3:13" ht="12.75" customHeight="1">
      <c r="C165"/>
      <c r="M165"/>
    </row>
    <row r="166" spans="3:13" ht="12.75" customHeight="1">
      <c r="C166"/>
      <c r="M166"/>
    </row>
    <row r="167" spans="3:13" ht="12.75" customHeight="1">
      <c r="C167"/>
      <c r="M167"/>
    </row>
    <row r="168" spans="3:13" ht="12.75" customHeight="1">
      <c r="C168"/>
      <c r="M168"/>
    </row>
    <row r="169" spans="3:13" ht="12.75" customHeight="1">
      <c r="C169"/>
      <c r="M169"/>
    </row>
    <row r="170" spans="3:13" ht="12.75" customHeight="1">
      <c r="C170"/>
      <c r="M170"/>
    </row>
    <row r="171" spans="3:13" ht="12.75" customHeight="1">
      <c r="C171"/>
      <c r="M171"/>
    </row>
    <row r="172" spans="3:13" ht="12.75" customHeight="1">
      <c r="C172"/>
      <c r="M172"/>
    </row>
    <row r="173" spans="3:13" ht="12.75" customHeight="1">
      <c r="C173"/>
      <c r="M173"/>
    </row>
    <row r="174" spans="3:13" ht="12.75" customHeight="1">
      <c r="C174"/>
      <c r="M174"/>
    </row>
    <row r="175" spans="3:13" ht="12.75" customHeight="1">
      <c r="C175"/>
      <c r="M175"/>
    </row>
    <row r="176" spans="3:13" ht="12.75" customHeight="1">
      <c r="C176"/>
      <c r="M176"/>
    </row>
    <row r="177" spans="3:13" ht="12.75" customHeight="1">
      <c r="C177"/>
      <c r="M177"/>
    </row>
    <row r="178" spans="3:13" ht="12.75" customHeight="1">
      <c r="C178"/>
      <c r="M178"/>
    </row>
    <row r="179" spans="3:13" ht="12.75" customHeight="1">
      <c r="C179"/>
      <c r="M179"/>
    </row>
    <row r="180" spans="3:13" ht="12.75" customHeight="1">
      <c r="C180"/>
      <c r="M180"/>
    </row>
    <row r="181" spans="3:13" ht="12.75" customHeight="1">
      <c r="C181"/>
      <c r="M181"/>
    </row>
    <row r="182" spans="3:13" ht="12.75" customHeight="1">
      <c r="C182"/>
      <c r="M182"/>
    </row>
    <row r="183" spans="3:13" ht="12.75" customHeight="1">
      <c r="C183"/>
      <c r="M183"/>
    </row>
    <row r="184" spans="3:13" ht="12.75" customHeight="1">
      <c r="C184"/>
      <c r="M184"/>
    </row>
    <row r="185" spans="3:13" ht="12.75" customHeight="1">
      <c r="C185"/>
      <c r="M185"/>
    </row>
    <row r="186" spans="3:13" ht="12.75" customHeight="1">
      <c r="C186"/>
      <c r="M186"/>
    </row>
    <row r="187" spans="3:13" ht="12.75" customHeight="1">
      <c r="C187"/>
      <c r="M187"/>
    </row>
    <row r="188" spans="3:13" ht="12.75" customHeight="1">
      <c r="C188"/>
      <c r="M188"/>
    </row>
    <row r="189" spans="3:13" ht="12.75" customHeight="1">
      <c r="C189"/>
      <c r="M189"/>
    </row>
    <row r="190" spans="3:13" ht="12.75" customHeight="1">
      <c r="C190"/>
      <c r="M190"/>
    </row>
    <row r="191" spans="3:13" ht="12.75" customHeight="1">
      <c r="C191"/>
      <c r="M191"/>
    </row>
    <row r="192" spans="3:13" ht="12.75" customHeight="1">
      <c r="C192"/>
      <c r="M192"/>
    </row>
    <row r="193" spans="3:13" ht="12.75" customHeight="1">
      <c r="C193"/>
      <c r="M193"/>
    </row>
    <row r="194" spans="3:13" ht="12.75" customHeight="1">
      <c r="C194"/>
      <c r="M194"/>
    </row>
    <row r="195" spans="3:13" ht="12.75" customHeight="1">
      <c r="C195"/>
      <c r="M195"/>
    </row>
    <row r="196" spans="3:13" ht="12.75" customHeight="1">
      <c r="C196"/>
      <c r="M196"/>
    </row>
    <row r="197" spans="3:13" ht="12.75" customHeight="1">
      <c r="C197"/>
      <c r="M197"/>
    </row>
    <row r="198" spans="3:13" ht="12.75" customHeight="1">
      <c r="C198"/>
      <c r="M198"/>
    </row>
    <row r="199" spans="3:13" ht="12.75" customHeight="1">
      <c r="C199"/>
      <c r="M199"/>
    </row>
    <row r="200" spans="3:13" ht="12.75" customHeight="1">
      <c r="C200"/>
      <c r="M200"/>
    </row>
    <row r="201" spans="3:13" ht="12.75" customHeight="1">
      <c r="C201"/>
      <c r="M201"/>
    </row>
    <row r="202" spans="3:13" ht="12.75" customHeight="1">
      <c r="C202"/>
      <c r="M202"/>
    </row>
    <row r="203" spans="3:13" ht="12.75" customHeight="1">
      <c r="C203"/>
      <c r="M203"/>
    </row>
    <row r="204" spans="3:13" ht="12.75" customHeight="1">
      <c r="C204"/>
      <c r="M204"/>
    </row>
    <row r="205" spans="3:13" ht="12.75" customHeight="1">
      <c r="C205"/>
      <c r="M205"/>
    </row>
    <row r="206" spans="3:13" ht="12.75" customHeight="1">
      <c r="C206"/>
      <c r="M206"/>
    </row>
    <row r="207" spans="3:13" ht="12.75" customHeight="1">
      <c r="C207"/>
      <c r="M207"/>
    </row>
    <row r="208" spans="3:13" ht="12.75" customHeight="1">
      <c r="C208"/>
      <c r="M208"/>
    </row>
    <row r="209" spans="3:13" ht="12.75" customHeight="1">
      <c r="C209"/>
      <c r="M209"/>
    </row>
    <row r="210" spans="3:13" ht="12.75" customHeight="1">
      <c r="C210"/>
      <c r="M210"/>
    </row>
    <row r="211" spans="3:13" ht="12.75" customHeight="1">
      <c r="C211"/>
      <c r="M211"/>
    </row>
    <row r="212" spans="3:13" ht="12.75" customHeight="1">
      <c r="C212"/>
      <c r="M212"/>
    </row>
    <row r="213" spans="3:13" ht="12.75" customHeight="1">
      <c r="C213"/>
      <c r="M213"/>
    </row>
    <row r="214" spans="3:13" ht="12.75" customHeight="1">
      <c r="C214"/>
      <c r="M214"/>
    </row>
    <row r="215" spans="3:13" ht="12.75" customHeight="1">
      <c r="C215"/>
      <c r="M215"/>
    </row>
    <row r="216" spans="3:13" ht="12.75" customHeight="1">
      <c r="C216"/>
      <c r="M216"/>
    </row>
    <row r="217" spans="3:13" ht="12.75" customHeight="1">
      <c r="C217"/>
      <c r="M217"/>
    </row>
    <row r="218" spans="3:13" ht="12.75" customHeight="1">
      <c r="C218"/>
      <c r="M218"/>
    </row>
    <row r="219" spans="3:13" ht="12.75" customHeight="1">
      <c r="C219"/>
      <c r="M219"/>
    </row>
    <row r="220" spans="3:13" ht="12.75" customHeight="1">
      <c r="C220"/>
      <c r="M220"/>
    </row>
    <row r="221" spans="3:13" ht="12.75" customHeight="1">
      <c r="C221"/>
      <c r="M221"/>
    </row>
    <row r="222" spans="3:13" ht="12.75" customHeight="1">
      <c r="C222"/>
      <c r="M222"/>
    </row>
    <row r="223" spans="3:13" ht="12.75" customHeight="1">
      <c r="C223"/>
      <c r="M223"/>
    </row>
    <row r="224" spans="3:13" ht="12.75" customHeight="1">
      <c r="C224"/>
      <c r="M224"/>
    </row>
    <row r="225" spans="3:13" ht="12.75" customHeight="1">
      <c r="C225"/>
      <c r="M225"/>
    </row>
    <row r="226" spans="3:13" ht="12.75" customHeight="1">
      <c r="C226"/>
      <c r="M226"/>
    </row>
    <row r="227" spans="3:13" ht="12.75" customHeight="1">
      <c r="C227"/>
      <c r="M227"/>
    </row>
    <row r="228" spans="3:13" ht="12.75" customHeight="1">
      <c r="C228"/>
      <c r="M228"/>
    </row>
    <row r="229" spans="3:13" ht="12.75" customHeight="1">
      <c r="C229"/>
      <c r="M229"/>
    </row>
    <row r="230" spans="3:13" ht="12.75" customHeight="1">
      <c r="C230"/>
      <c r="M230"/>
    </row>
    <row r="231" spans="3:13" ht="12.75" customHeight="1">
      <c r="C231"/>
      <c r="M231"/>
    </row>
    <row r="232" spans="3:13" ht="12.75" customHeight="1">
      <c r="C232"/>
      <c r="M232"/>
    </row>
    <row r="233" spans="3:13" ht="12.75" customHeight="1">
      <c r="C233"/>
      <c r="M233"/>
    </row>
    <row r="234" spans="3:13" ht="12.75" customHeight="1">
      <c r="C234"/>
      <c r="M234"/>
    </row>
    <row r="235" spans="3:13" ht="12.75" customHeight="1">
      <c r="C235"/>
      <c r="M235"/>
    </row>
    <row r="236" spans="3:13" ht="12.75" customHeight="1">
      <c r="C236"/>
      <c r="M236"/>
    </row>
    <row r="237" spans="3:13" ht="12.75" customHeight="1">
      <c r="C237"/>
      <c r="M237"/>
    </row>
    <row r="238" spans="3:13" ht="12.75" customHeight="1">
      <c r="C238"/>
      <c r="M238"/>
    </row>
    <row r="239" spans="3:13" ht="12.75" customHeight="1">
      <c r="C239"/>
      <c r="M239"/>
    </row>
    <row r="240" spans="3:13" ht="12.75" customHeight="1">
      <c r="C240"/>
      <c r="M240"/>
    </row>
    <row r="241" spans="3:13" ht="12.75" customHeight="1">
      <c r="C241"/>
      <c r="M241"/>
    </row>
    <row r="242" spans="3:13" ht="12.75" customHeight="1">
      <c r="C242"/>
      <c r="M242"/>
    </row>
    <row r="243" spans="3:13" ht="12.75" customHeight="1">
      <c r="C243"/>
      <c r="M243"/>
    </row>
    <row r="244" spans="3:13" ht="12.75" customHeight="1">
      <c r="C244"/>
      <c r="M244"/>
    </row>
    <row r="245" spans="3:13" ht="12.75" customHeight="1">
      <c r="C245"/>
      <c r="M245"/>
    </row>
    <row r="246" spans="3:13" ht="12.75" customHeight="1">
      <c r="C246"/>
      <c r="M246"/>
    </row>
    <row r="247" spans="3:13" ht="12.75" customHeight="1">
      <c r="C247"/>
      <c r="M247"/>
    </row>
    <row r="248" spans="3:13" ht="12.75" customHeight="1">
      <c r="C248"/>
      <c r="M248"/>
    </row>
    <row r="249" spans="3:13" ht="12.75" customHeight="1">
      <c r="C249"/>
      <c r="M249"/>
    </row>
    <row r="250" spans="3:13" ht="12.75" customHeight="1">
      <c r="C250"/>
      <c r="M250"/>
    </row>
    <row r="251" spans="3:13" ht="12.75" customHeight="1">
      <c r="C251"/>
      <c r="M251"/>
    </row>
    <row r="252" spans="3:13" ht="12.75" customHeight="1">
      <c r="C252"/>
      <c r="M252"/>
    </row>
    <row r="253" spans="3:13" ht="12.75" customHeight="1">
      <c r="C253"/>
      <c r="M253"/>
    </row>
    <row r="254" spans="3:13" ht="12.75" customHeight="1">
      <c r="C254"/>
      <c r="M254"/>
    </row>
    <row r="255" spans="3:13" ht="12.75" customHeight="1">
      <c r="C255"/>
      <c r="M255"/>
    </row>
    <row r="256" spans="3:13" ht="12.75" customHeight="1">
      <c r="C256"/>
      <c r="M256"/>
    </row>
    <row r="257" spans="3:13" ht="12.75" customHeight="1">
      <c r="C257"/>
      <c r="M257"/>
    </row>
    <row r="258" spans="3:13" ht="12.75" customHeight="1">
      <c r="C258"/>
      <c r="M258"/>
    </row>
    <row r="259" spans="3:13" ht="12.75" customHeight="1">
      <c r="C259"/>
      <c r="M259"/>
    </row>
    <row r="260" spans="3:13" ht="12.75" customHeight="1">
      <c r="C260"/>
      <c r="M260"/>
    </row>
    <row r="261" spans="3:13" ht="12.75" customHeight="1">
      <c r="C261"/>
      <c r="M261"/>
    </row>
    <row r="262" spans="3:13" ht="12.75" customHeight="1">
      <c r="C262"/>
      <c r="M262"/>
    </row>
    <row r="263" spans="3:13" ht="12.75" customHeight="1">
      <c r="C263"/>
      <c r="M263"/>
    </row>
    <row r="264" spans="3:13" ht="12.75" customHeight="1">
      <c r="C264"/>
      <c r="M264"/>
    </row>
    <row r="265" spans="3:13" ht="12.75" customHeight="1">
      <c r="C265"/>
      <c r="M265"/>
    </row>
    <row r="266" spans="3:13" ht="12.75" customHeight="1">
      <c r="C266"/>
      <c r="M266"/>
    </row>
    <row r="267" spans="3:13" ht="12.75" customHeight="1">
      <c r="C267"/>
      <c r="M267"/>
    </row>
    <row r="268" spans="3:13" ht="12.75" customHeight="1">
      <c r="C268"/>
      <c r="M268"/>
    </row>
    <row r="269" spans="3:13" ht="12.75" customHeight="1">
      <c r="C269"/>
      <c r="M269"/>
    </row>
    <row r="270" spans="3:13" ht="12.75" customHeight="1">
      <c r="C270"/>
      <c r="M270"/>
    </row>
    <row r="271" spans="3:13" ht="12.75" customHeight="1">
      <c r="C271"/>
      <c r="M271"/>
    </row>
    <row r="272" spans="3:13" ht="12.75" customHeight="1">
      <c r="C272"/>
      <c r="M272"/>
    </row>
    <row r="273" spans="3:13" ht="12.75" customHeight="1">
      <c r="C273"/>
      <c r="M273"/>
    </row>
    <row r="274" spans="3:13" ht="12.75" customHeight="1">
      <c r="C274"/>
      <c r="M274"/>
    </row>
    <row r="275" spans="3:13" ht="12.75" customHeight="1">
      <c r="C275"/>
      <c r="M275"/>
    </row>
    <row r="276" spans="3:13" ht="12.75" customHeight="1">
      <c r="C276"/>
      <c r="M276"/>
    </row>
    <row r="277" spans="3:13" ht="12.75" customHeight="1">
      <c r="C277"/>
      <c r="M277"/>
    </row>
    <row r="278" spans="3:13" ht="12.75" customHeight="1">
      <c r="C278"/>
      <c r="M278"/>
    </row>
    <row r="279" spans="3:13" ht="12.75" customHeight="1">
      <c r="C279"/>
      <c r="M279"/>
    </row>
    <row r="280" spans="3:13" ht="12.75" customHeight="1">
      <c r="C280"/>
      <c r="M280"/>
    </row>
    <row r="281" spans="3:13" ht="12.75" customHeight="1">
      <c r="C281"/>
      <c r="M281"/>
    </row>
    <row r="282" spans="3:13" ht="12.75" customHeight="1">
      <c r="C282"/>
      <c r="M282"/>
    </row>
    <row r="283" spans="3:13" ht="12.75" customHeight="1">
      <c r="C283"/>
      <c r="M283"/>
    </row>
    <row r="284" spans="3:13" ht="12.75" customHeight="1">
      <c r="C284"/>
      <c r="M284"/>
    </row>
    <row r="285" spans="3:13" ht="12.75" customHeight="1">
      <c r="C285"/>
      <c r="M285"/>
    </row>
    <row r="286" spans="3:13" ht="12.75" customHeight="1">
      <c r="C286"/>
      <c r="M286"/>
    </row>
    <row r="287" spans="3:13" ht="12.75" customHeight="1">
      <c r="C287"/>
      <c r="M287"/>
    </row>
    <row r="288" spans="3:13" ht="12.75" customHeight="1">
      <c r="C288"/>
      <c r="M288"/>
    </row>
    <row r="289" spans="3:13" ht="12.75" customHeight="1">
      <c r="C289"/>
      <c r="M289"/>
    </row>
    <row r="290" spans="3:13" ht="12.75" customHeight="1">
      <c r="C290"/>
      <c r="M290"/>
    </row>
    <row r="291" spans="3:13" ht="12.75" customHeight="1">
      <c r="C291"/>
      <c r="M291"/>
    </row>
    <row r="292" spans="3:13" ht="12.75" customHeight="1">
      <c r="C292"/>
      <c r="M292"/>
    </row>
    <row r="293" spans="3:13" ht="12.75" customHeight="1">
      <c r="C293"/>
      <c r="M293"/>
    </row>
    <row r="294" spans="3:13" ht="12.75" customHeight="1">
      <c r="C294"/>
      <c r="M294"/>
    </row>
    <row r="295" spans="3:13" ht="12.75" customHeight="1">
      <c r="C295"/>
      <c r="M295"/>
    </row>
    <row r="296" spans="3:13" ht="12.75" customHeight="1">
      <c r="C296"/>
      <c r="M296"/>
    </row>
    <row r="297" spans="3:13" ht="12.75" customHeight="1">
      <c r="C297"/>
      <c r="M297"/>
    </row>
    <row r="298" spans="3:13" ht="12.75" customHeight="1">
      <c r="C298"/>
      <c r="M298"/>
    </row>
    <row r="299" spans="3:13" ht="12.75" customHeight="1">
      <c r="C299"/>
      <c r="M299"/>
    </row>
    <row r="300" spans="3:13" ht="12.75" customHeight="1">
      <c r="C300"/>
      <c r="M300"/>
    </row>
    <row r="301" spans="3:13" ht="12.75" customHeight="1">
      <c r="C301"/>
      <c r="M301"/>
    </row>
    <row r="302" spans="3:13" ht="12.75" customHeight="1">
      <c r="C302"/>
      <c r="M302"/>
    </row>
    <row r="303" spans="3:13" ht="12.75" customHeight="1">
      <c r="C303"/>
      <c r="M303"/>
    </row>
    <row r="304" spans="3:13" ht="12.75" customHeight="1">
      <c r="C304"/>
      <c r="M304"/>
    </row>
    <row r="305" spans="3:13" ht="12.75" customHeight="1">
      <c r="C305"/>
      <c r="M305"/>
    </row>
    <row r="306" spans="3:13" ht="12.75" customHeight="1">
      <c r="C306"/>
      <c r="M306"/>
    </row>
    <row r="307" spans="3:13" ht="12.75" customHeight="1">
      <c r="C307"/>
      <c r="M307"/>
    </row>
    <row r="308" spans="3:13" ht="12.75" customHeight="1">
      <c r="C308"/>
      <c r="M308"/>
    </row>
    <row r="309" spans="3:13" ht="12.75" customHeight="1">
      <c r="C309"/>
      <c r="M309"/>
    </row>
    <row r="310" spans="3:13" ht="12.75" customHeight="1">
      <c r="C310"/>
      <c r="M310"/>
    </row>
    <row r="311" spans="3:13" ht="12.75" customHeight="1">
      <c r="C311"/>
      <c r="M311"/>
    </row>
    <row r="312" spans="3:13" ht="12.75" customHeight="1">
      <c r="C312"/>
      <c r="M312"/>
    </row>
    <row r="313" spans="3:13" ht="12.75" customHeight="1">
      <c r="C313"/>
      <c r="M313"/>
    </row>
    <row r="314" spans="3:13" ht="12.75" customHeight="1">
      <c r="C314"/>
      <c r="M314"/>
    </row>
    <row r="315" spans="3:13" ht="12.75" customHeight="1">
      <c r="C315"/>
      <c r="M315"/>
    </row>
    <row r="316" spans="3:13" ht="12.75" customHeight="1">
      <c r="C316"/>
      <c r="M316"/>
    </row>
    <row r="317" spans="3:13" ht="12.75" customHeight="1">
      <c r="C317"/>
      <c r="M317"/>
    </row>
    <row r="318" spans="3:13" ht="12.75" customHeight="1">
      <c r="C318"/>
      <c r="M318"/>
    </row>
    <row r="319" spans="3:13" ht="12.75" customHeight="1">
      <c r="C319"/>
      <c r="M319"/>
    </row>
    <row r="320" spans="3:13" ht="12.75" customHeight="1">
      <c r="C320"/>
      <c r="M320"/>
    </row>
    <row r="321" spans="3:13" ht="12.75" customHeight="1">
      <c r="C321"/>
      <c r="M321"/>
    </row>
    <row r="322" spans="3:13" ht="12.75" customHeight="1">
      <c r="C322"/>
      <c r="M322"/>
    </row>
    <row r="323" spans="3:13" ht="12.75" customHeight="1">
      <c r="C323"/>
      <c r="M323"/>
    </row>
    <row r="324" spans="3:13" ht="12.75" customHeight="1">
      <c r="C324"/>
      <c r="M324"/>
    </row>
    <row r="325" spans="3:13" ht="12.75" customHeight="1">
      <c r="C325"/>
      <c r="M325"/>
    </row>
    <row r="326" spans="3:13" ht="12.75" customHeight="1">
      <c r="C326"/>
      <c r="M326"/>
    </row>
    <row r="327" spans="3:13" ht="12.75" customHeight="1">
      <c r="C327"/>
      <c r="M327"/>
    </row>
    <row r="328" spans="3:13" ht="12.75" customHeight="1">
      <c r="C328"/>
      <c r="M328"/>
    </row>
    <row r="329" spans="3:13" ht="12.75" customHeight="1">
      <c r="C329"/>
      <c r="M329"/>
    </row>
    <row r="330" spans="3:13" ht="12.75" customHeight="1">
      <c r="C330"/>
      <c r="M330"/>
    </row>
    <row r="331" spans="3:13" ht="12.75" customHeight="1">
      <c r="C331"/>
      <c r="M331"/>
    </row>
    <row r="332" spans="3:13" ht="12.75" customHeight="1">
      <c r="C332"/>
      <c r="M332"/>
    </row>
    <row r="333" spans="3:13" ht="12.75" customHeight="1">
      <c r="C333"/>
      <c r="M333"/>
    </row>
    <row r="334" spans="3:13" ht="12.75" customHeight="1">
      <c r="C334"/>
      <c r="M334"/>
    </row>
    <row r="335" spans="3:13" ht="12.75" customHeight="1">
      <c r="C335"/>
      <c r="M335"/>
    </row>
    <row r="336" spans="3:13" ht="12.75" customHeight="1">
      <c r="C336"/>
      <c r="M336"/>
    </row>
    <row r="337" spans="3:13" ht="12.75" customHeight="1">
      <c r="C337"/>
      <c r="M337"/>
    </row>
    <row r="338" spans="3:13" ht="12.75" customHeight="1">
      <c r="C338"/>
      <c r="M338"/>
    </row>
    <row r="339" spans="3:13" ht="12.75" customHeight="1">
      <c r="C339"/>
      <c r="M339"/>
    </row>
    <row r="340" spans="3:13" ht="12.75" customHeight="1">
      <c r="C340"/>
      <c r="M340"/>
    </row>
    <row r="341" spans="3:13" ht="12.75" customHeight="1">
      <c r="C341"/>
      <c r="M341"/>
    </row>
    <row r="342" spans="3:13" ht="12.75" customHeight="1">
      <c r="C342"/>
      <c r="M342"/>
    </row>
    <row r="343" spans="3:13" ht="12.75" customHeight="1">
      <c r="C343"/>
      <c r="M343"/>
    </row>
    <row r="344" spans="3:13" ht="12.75" customHeight="1">
      <c r="C344"/>
      <c r="M344"/>
    </row>
    <row r="345" spans="3:13" ht="12.75" customHeight="1">
      <c r="C345"/>
      <c r="M345"/>
    </row>
    <row r="346" spans="3:13" ht="12.75" customHeight="1">
      <c r="C346"/>
      <c r="M346"/>
    </row>
    <row r="347" spans="3:13" ht="12.75" customHeight="1">
      <c r="C347"/>
      <c r="M347"/>
    </row>
    <row r="348" spans="3:13" ht="12.75" customHeight="1">
      <c r="C348"/>
      <c r="M348"/>
    </row>
    <row r="349" spans="3:13" ht="12.75" customHeight="1">
      <c r="C349"/>
      <c r="M349"/>
    </row>
    <row r="350" spans="3:13" ht="12.75" customHeight="1">
      <c r="C350"/>
      <c r="M350"/>
    </row>
    <row r="351" spans="3:13" ht="12.75" customHeight="1">
      <c r="C351"/>
      <c r="M351"/>
    </row>
    <row r="352" spans="3:13" ht="12.75" customHeight="1">
      <c r="C352"/>
      <c r="M352"/>
    </row>
    <row r="353" spans="3:13" ht="12.75" customHeight="1">
      <c r="C353"/>
      <c r="M353"/>
    </row>
    <row r="354" spans="3:13" ht="12.75" customHeight="1">
      <c r="C354"/>
      <c r="M354"/>
    </row>
    <row r="355" spans="3:13" ht="12.75" customHeight="1">
      <c r="C355"/>
      <c r="M355"/>
    </row>
    <row r="356" spans="3:13" ht="12.75" customHeight="1">
      <c r="C356"/>
      <c r="M356"/>
    </row>
    <row r="357" spans="3:13" ht="12.75" customHeight="1">
      <c r="C357"/>
      <c r="M357"/>
    </row>
    <row r="358" spans="3:13" ht="12.75" customHeight="1">
      <c r="C358"/>
      <c r="M358"/>
    </row>
    <row r="359" spans="3:13" ht="12.75" customHeight="1">
      <c r="C359"/>
      <c r="M359"/>
    </row>
    <row r="360" spans="3:13" ht="12.75" customHeight="1">
      <c r="C360"/>
      <c r="M360"/>
    </row>
    <row r="361" spans="3:13" ht="12.75" customHeight="1">
      <c r="C361"/>
      <c r="M361"/>
    </row>
    <row r="362" spans="3:13" ht="12.75" customHeight="1">
      <c r="C362"/>
      <c r="M362"/>
    </row>
    <row r="363" spans="3:13" ht="12.75" customHeight="1">
      <c r="C363"/>
      <c r="M363"/>
    </row>
    <row r="364" spans="3:13" ht="12.75" customHeight="1">
      <c r="C364"/>
      <c r="M364"/>
    </row>
    <row r="365" spans="3:13" ht="12.75" customHeight="1">
      <c r="C365"/>
      <c r="M365"/>
    </row>
    <row r="366" spans="3:13" ht="12.75" customHeight="1">
      <c r="C366"/>
      <c r="M366"/>
    </row>
    <row r="367" spans="3:13" ht="12.75" customHeight="1">
      <c r="C367"/>
      <c r="M367"/>
    </row>
    <row r="368" spans="3:13" ht="12.75" customHeight="1">
      <c r="C368"/>
      <c r="M368"/>
    </row>
    <row r="369" spans="3:13" ht="12.75" customHeight="1">
      <c r="C369"/>
      <c r="M369"/>
    </row>
    <row r="370" spans="3:13" ht="12.75" customHeight="1">
      <c r="C370"/>
      <c r="M370"/>
    </row>
    <row r="371" spans="3:13" ht="12.75" customHeight="1">
      <c r="C371"/>
      <c r="M371"/>
    </row>
    <row r="372" spans="3:13" ht="12.75" customHeight="1">
      <c r="C372"/>
      <c r="M372"/>
    </row>
    <row r="373" spans="3:13" ht="12.75" customHeight="1">
      <c r="C373"/>
      <c r="M373"/>
    </row>
    <row r="374" spans="3:13" ht="12.75" customHeight="1">
      <c r="C374"/>
      <c r="M374"/>
    </row>
    <row r="375" spans="3:13" ht="12.75" customHeight="1">
      <c r="C375"/>
      <c r="M375"/>
    </row>
    <row r="376" spans="3:13" ht="12.75" customHeight="1">
      <c r="C376"/>
      <c r="M376"/>
    </row>
    <row r="377" spans="3:13" ht="12.75" customHeight="1">
      <c r="C377"/>
      <c r="M377"/>
    </row>
    <row r="378" spans="3:13" ht="12.75" customHeight="1">
      <c r="C378"/>
      <c r="M378"/>
    </row>
    <row r="379" spans="3:13" ht="12.75" customHeight="1">
      <c r="C379"/>
      <c r="M379"/>
    </row>
    <row r="380" spans="3:13" ht="12.75" customHeight="1">
      <c r="C380"/>
      <c r="M380"/>
    </row>
    <row r="381" spans="3:13" ht="12.75" customHeight="1">
      <c r="C381"/>
      <c r="M381"/>
    </row>
    <row r="382" spans="3:13" ht="12.75" customHeight="1">
      <c r="C382"/>
      <c r="M382"/>
    </row>
    <row r="383" spans="3:13" ht="12.75" customHeight="1">
      <c r="C383"/>
      <c r="M383"/>
    </row>
    <row r="384" spans="3:13" ht="12.75" customHeight="1">
      <c r="C384"/>
      <c r="M384"/>
    </row>
    <row r="385" spans="3:13" ht="12.75" customHeight="1">
      <c r="C385"/>
      <c r="M385"/>
    </row>
    <row r="386" spans="3:13" ht="12.75" customHeight="1">
      <c r="C386"/>
      <c r="M386"/>
    </row>
    <row r="387" spans="3:13" ht="12.75" customHeight="1">
      <c r="C387"/>
      <c r="M387"/>
    </row>
    <row r="388" spans="3:13" ht="12.75" customHeight="1">
      <c r="C388"/>
      <c r="M388"/>
    </row>
    <row r="389" spans="3:13" ht="12.75" customHeight="1">
      <c r="C389"/>
      <c r="M389"/>
    </row>
    <row r="390" spans="3:13" ht="12.75" customHeight="1">
      <c r="C390"/>
      <c r="M390"/>
    </row>
    <row r="391" spans="3:13" ht="12.75" customHeight="1">
      <c r="C391"/>
      <c r="M391"/>
    </row>
    <row r="392" spans="3:13" ht="12.75" customHeight="1">
      <c r="C392"/>
      <c r="M392"/>
    </row>
    <row r="393" spans="3:13" ht="12.75" customHeight="1">
      <c r="C393"/>
      <c r="M393"/>
    </row>
    <row r="394" spans="3:13" ht="12.75" customHeight="1">
      <c r="C394"/>
      <c r="M394"/>
    </row>
    <row r="395" spans="3:13" ht="12.75" customHeight="1">
      <c r="C395"/>
      <c r="M395"/>
    </row>
    <row r="396" spans="3:13" ht="12.75" customHeight="1">
      <c r="C396"/>
      <c r="M396"/>
    </row>
    <row r="397" spans="3:13" ht="12.75" customHeight="1">
      <c r="C397"/>
      <c r="M397"/>
    </row>
    <row r="398" spans="3:13" ht="12.75" customHeight="1">
      <c r="C398"/>
      <c r="M398"/>
    </row>
    <row r="399" spans="3:13" ht="12.75" customHeight="1">
      <c r="C399"/>
      <c r="M399"/>
    </row>
    <row r="400" spans="3:13" ht="12.75" customHeight="1">
      <c r="C400"/>
      <c r="M400"/>
    </row>
    <row r="401" spans="3:13" ht="12.75" customHeight="1">
      <c r="C401"/>
      <c r="M401"/>
    </row>
    <row r="402" spans="3:13" ht="12.75" customHeight="1">
      <c r="C402"/>
      <c r="M402"/>
    </row>
    <row r="403" spans="3:13" ht="12.75" customHeight="1">
      <c r="C403"/>
      <c r="M403"/>
    </row>
    <row r="404" spans="3:13" ht="12.75" customHeight="1">
      <c r="C404"/>
      <c r="M404"/>
    </row>
    <row r="405" spans="3:13" ht="12.75" customHeight="1">
      <c r="C405"/>
      <c r="M405"/>
    </row>
    <row r="406" spans="3:13" ht="12.75" customHeight="1">
      <c r="C406"/>
      <c r="M406"/>
    </row>
    <row r="407" spans="3:13" ht="12.75" customHeight="1">
      <c r="C407"/>
      <c r="M407"/>
    </row>
    <row r="408" spans="3:13" ht="12.75" customHeight="1">
      <c r="C408"/>
      <c r="M408"/>
    </row>
    <row r="409" spans="3:13" ht="12.75" customHeight="1">
      <c r="C409"/>
      <c r="M409"/>
    </row>
    <row r="410" spans="3:13" ht="12.75" customHeight="1">
      <c r="C410"/>
      <c r="M410"/>
    </row>
    <row r="411" spans="3:13" ht="12.75" customHeight="1">
      <c r="C411"/>
      <c r="M411"/>
    </row>
    <row r="412" spans="3:13" ht="12.75" customHeight="1">
      <c r="C412"/>
      <c r="M412"/>
    </row>
    <row r="413" spans="3:13" ht="12.75" customHeight="1">
      <c r="C413"/>
      <c r="M413"/>
    </row>
    <row r="414" spans="3:13" ht="12.75" customHeight="1">
      <c r="C414"/>
      <c r="M414"/>
    </row>
    <row r="415" spans="3:13" ht="12.75" customHeight="1">
      <c r="C415"/>
      <c r="M415"/>
    </row>
    <row r="416" spans="3:13" ht="12.75" customHeight="1">
      <c r="C416"/>
      <c r="M416"/>
    </row>
    <row r="417" spans="3:13" ht="12.75" customHeight="1">
      <c r="C417"/>
      <c r="M417"/>
    </row>
    <row r="418" spans="3:13" ht="12.75" customHeight="1">
      <c r="C418"/>
      <c r="M418"/>
    </row>
    <row r="419" spans="3:13" ht="12.75" customHeight="1">
      <c r="C419"/>
      <c r="M419"/>
    </row>
    <row r="420" spans="3:13" ht="12.75" customHeight="1">
      <c r="C420"/>
      <c r="M420"/>
    </row>
    <row r="421" spans="3:13" ht="12.75" customHeight="1">
      <c r="C421"/>
      <c r="M421"/>
    </row>
    <row r="422" spans="3:13" ht="12.75" customHeight="1">
      <c r="C422"/>
      <c r="M422"/>
    </row>
    <row r="423" spans="3:13" ht="12.75" customHeight="1">
      <c r="C423"/>
      <c r="M423"/>
    </row>
    <row r="424" spans="3:13" ht="12.75" customHeight="1">
      <c r="C424"/>
      <c r="M424"/>
    </row>
    <row r="425" spans="3:13" ht="12.75" customHeight="1">
      <c r="C425"/>
      <c r="M425"/>
    </row>
    <row r="426" spans="3:13" ht="12.75" customHeight="1">
      <c r="C426"/>
      <c r="M426"/>
    </row>
    <row r="427" spans="3:13" ht="12.75" customHeight="1">
      <c r="C427"/>
      <c r="M427"/>
    </row>
    <row r="428" spans="3:13" ht="12.75" customHeight="1">
      <c r="C428"/>
      <c r="M428"/>
    </row>
    <row r="429" spans="3:13" ht="12.75" customHeight="1">
      <c r="C429"/>
      <c r="M429"/>
    </row>
    <row r="430" spans="3:13" ht="12.75" customHeight="1">
      <c r="C430"/>
      <c r="M430"/>
    </row>
    <row r="431" spans="3:13" ht="12.75" customHeight="1">
      <c r="C431"/>
      <c r="M431"/>
    </row>
    <row r="432" spans="3:13" ht="12.75" customHeight="1">
      <c r="C432"/>
      <c r="M432"/>
    </row>
    <row r="433" spans="3:13" ht="12.75" customHeight="1">
      <c r="C433"/>
      <c r="M433"/>
    </row>
    <row r="434" spans="3:13" ht="12.75" customHeight="1">
      <c r="C434"/>
      <c r="M434"/>
    </row>
    <row r="435" spans="3:13" ht="12.75" customHeight="1">
      <c r="C435"/>
      <c r="M435"/>
    </row>
    <row r="436" spans="3:13" ht="12.75" customHeight="1">
      <c r="C436"/>
      <c r="M436"/>
    </row>
    <row r="437" spans="3:13" ht="12.75" customHeight="1">
      <c r="C437"/>
      <c r="M437"/>
    </row>
    <row r="438" spans="3:13" ht="12.75" customHeight="1">
      <c r="C438"/>
      <c r="M438"/>
    </row>
    <row r="439" spans="3:13" ht="12.75" customHeight="1">
      <c r="C439"/>
      <c r="M439"/>
    </row>
    <row r="440" spans="3:13" ht="12.75" customHeight="1">
      <c r="C440"/>
      <c r="M440"/>
    </row>
    <row r="441" spans="3:13" ht="12.75" customHeight="1">
      <c r="C441"/>
      <c r="M441"/>
    </row>
    <row r="442" spans="3:13" ht="12.75" customHeight="1">
      <c r="C442"/>
      <c r="M442"/>
    </row>
    <row r="443" spans="3:13" ht="12.75" customHeight="1">
      <c r="C443"/>
      <c r="M443"/>
    </row>
    <row r="444" spans="3:13" ht="12.75" customHeight="1">
      <c r="C444"/>
      <c r="M444"/>
    </row>
    <row r="445" spans="3:13" ht="12.75" customHeight="1">
      <c r="C445"/>
      <c r="M445"/>
    </row>
    <row r="446" spans="3:13" ht="12.75" customHeight="1">
      <c r="C446"/>
      <c r="M446"/>
    </row>
    <row r="447" spans="3:13" ht="12.75" customHeight="1">
      <c r="C447"/>
      <c r="M447"/>
    </row>
    <row r="448" spans="3:13" ht="12.75" customHeight="1">
      <c r="C448"/>
      <c r="M448"/>
    </row>
    <row r="449" spans="3:13" ht="12.75" customHeight="1">
      <c r="C449"/>
      <c r="M449"/>
    </row>
    <row r="450" spans="3:13" ht="12.75" customHeight="1">
      <c r="C450"/>
      <c r="M450"/>
    </row>
    <row r="451" spans="3:13" ht="12.75" customHeight="1">
      <c r="C451"/>
      <c r="M451"/>
    </row>
    <row r="452" spans="3:13" ht="12.75" customHeight="1">
      <c r="C452"/>
      <c r="M452"/>
    </row>
    <row r="453" spans="3:13" ht="12.75" customHeight="1">
      <c r="C453"/>
      <c r="M453"/>
    </row>
    <row r="454" spans="3:13" ht="12.75" customHeight="1">
      <c r="C454"/>
      <c r="M454"/>
    </row>
    <row r="455" spans="3:13" ht="12.75" customHeight="1">
      <c r="C455"/>
      <c r="M455"/>
    </row>
    <row r="456" spans="3:13" ht="12.75" customHeight="1">
      <c r="C456"/>
      <c r="M456"/>
    </row>
    <row r="457" spans="3:13" ht="12.75" customHeight="1">
      <c r="C457"/>
      <c r="M457"/>
    </row>
    <row r="458" spans="3:13" ht="12.75" customHeight="1">
      <c r="C458"/>
      <c r="M458"/>
    </row>
    <row r="459" spans="3:13" ht="12.75" customHeight="1">
      <c r="C459"/>
      <c r="M459"/>
    </row>
    <row r="460" spans="3:13" ht="12.75" customHeight="1">
      <c r="C460"/>
      <c r="M460"/>
    </row>
    <row r="461" spans="3:13" ht="12.75" customHeight="1">
      <c r="C461"/>
      <c r="M461"/>
    </row>
    <row r="462" spans="3:13" ht="12.75" customHeight="1">
      <c r="C462"/>
      <c r="M462"/>
    </row>
    <row r="463" spans="3:13" ht="12.75" customHeight="1">
      <c r="C463"/>
      <c r="M463"/>
    </row>
    <row r="464" spans="3:13" ht="12.75" customHeight="1">
      <c r="C464"/>
      <c r="M464"/>
    </row>
    <row r="465" spans="3:13" ht="12.75" customHeight="1">
      <c r="C465"/>
      <c r="M465"/>
    </row>
    <row r="466" spans="3:13" ht="12.75" customHeight="1">
      <c r="C466"/>
      <c r="M466"/>
    </row>
    <row r="467" spans="3:13" ht="12.75" customHeight="1">
      <c r="C467"/>
      <c r="M467"/>
    </row>
    <row r="468" spans="3:13" ht="12.75" customHeight="1">
      <c r="C468"/>
      <c r="M468"/>
    </row>
    <row r="469" spans="3:13" ht="12.75" customHeight="1">
      <c r="C469"/>
      <c r="M469"/>
    </row>
    <row r="470" spans="3:13" ht="12.75" customHeight="1">
      <c r="C470"/>
      <c r="M470"/>
    </row>
    <row r="471" spans="3:13" ht="12.75" customHeight="1">
      <c r="C471"/>
      <c r="M471"/>
    </row>
    <row r="472" spans="3:13" ht="12.75" customHeight="1">
      <c r="C472"/>
      <c r="M472"/>
    </row>
    <row r="473" spans="3:13" ht="12.75" customHeight="1">
      <c r="C473"/>
      <c r="M473"/>
    </row>
    <row r="474" spans="3:13" ht="12.75" customHeight="1">
      <c r="C474"/>
      <c r="M474"/>
    </row>
    <row r="475" spans="3:13" ht="12.75" customHeight="1">
      <c r="C475"/>
      <c r="M475"/>
    </row>
    <row r="476" spans="3:13" ht="12.75" customHeight="1">
      <c r="C476"/>
      <c r="M476"/>
    </row>
    <row r="477" spans="3:13" ht="12.75" customHeight="1">
      <c r="C477"/>
      <c r="M477"/>
    </row>
    <row r="478" spans="3:13" ht="12.75" customHeight="1">
      <c r="C478"/>
      <c r="M478"/>
    </row>
    <row r="479" spans="3:13" ht="12.75" customHeight="1">
      <c r="C479"/>
      <c r="M479"/>
    </row>
    <row r="480" spans="3:13" ht="12.75" customHeight="1">
      <c r="C480"/>
      <c r="M480"/>
    </row>
    <row r="481" spans="3:13" ht="12.75" customHeight="1">
      <c r="C481"/>
      <c r="M481"/>
    </row>
    <row r="482" spans="3:13" ht="12.75" customHeight="1">
      <c r="C482"/>
      <c r="M482"/>
    </row>
    <row r="483" spans="3:13" ht="12.75" customHeight="1">
      <c r="C483"/>
      <c r="M483"/>
    </row>
    <row r="484" spans="3:13" ht="12.75" customHeight="1">
      <c r="C484"/>
      <c r="M484"/>
    </row>
    <row r="485" spans="3:13" ht="12.75" customHeight="1">
      <c r="C485"/>
      <c r="M485"/>
    </row>
    <row r="486" spans="3:13" ht="12.75" customHeight="1">
      <c r="C486"/>
      <c r="M486"/>
    </row>
    <row r="487" spans="3:13" ht="12.75" customHeight="1">
      <c r="C487"/>
      <c r="M487"/>
    </row>
    <row r="488" spans="3:13" ht="12.75" customHeight="1">
      <c r="C488"/>
      <c r="M488"/>
    </row>
    <row r="489" spans="3:13" ht="12.75" customHeight="1">
      <c r="C489"/>
      <c r="M489"/>
    </row>
    <row r="490" spans="3:13" ht="12.75" customHeight="1">
      <c r="C490"/>
      <c r="M490"/>
    </row>
    <row r="491" spans="3:13" ht="12.75" customHeight="1">
      <c r="C491"/>
      <c r="M491"/>
    </row>
    <row r="492" spans="3:13" ht="12.75" customHeight="1">
      <c r="C492"/>
      <c r="M492"/>
    </row>
    <row r="493" spans="3:13" ht="12.75" customHeight="1">
      <c r="C493"/>
      <c r="M493"/>
    </row>
    <row r="494" spans="3:13" ht="12.75" customHeight="1">
      <c r="C494"/>
      <c r="M494"/>
    </row>
    <row r="495" spans="3:13" ht="12.75" customHeight="1">
      <c r="C495"/>
      <c r="M495"/>
    </row>
    <row r="496" spans="3:13" ht="12.75" customHeight="1">
      <c r="C496"/>
      <c r="M496"/>
    </row>
    <row r="497" spans="3:13" ht="12.75" customHeight="1">
      <c r="C497"/>
      <c r="M497"/>
    </row>
    <row r="498" spans="3:13" ht="12.75" customHeight="1">
      <c r="C498"/>
      <c r="M498"/>
    </row>
    <row r="499" spans="3:13" ht="12.75" customHeight="1">
      <c r="C499"/>
      <c r="M499"/>
    </row>
    <row r="500" spans="3:13" ht="12.75" customHeight="1">
      <c r="C500"/>
      <c r="M500"/>
    </row>
    <row r="501" spans="3:13" ht="12.75" customHeight="1">
      <c r="C501"/>
      <c r="M501"/>
    </row>
    <row r="502" spans="3:13" ht="12.75" customHeight="1">
      <c r="C502"/>
      <c r="M502"/>
    </row>
    <row r="503" spans="3:13" ht="12.75" customHeight="1">
      <c r="C503"/>
      <c r="M503"/>
    </row>
    <row r="504" spans="3:13" ht="12.75" customHeight="1">
      <c r="C504"/>
      <c r="M504"/>
    </row>
    <row r="505" spans="3:13" ht="12.75" customHeight="1">
      <c r="C505"/>
      <c r="M505"/>
    </row>
    <row r="506" spans="3:13" ht="12.75" customHeight="1">
      <c r="C506"/>
      <c r="M506"/>
    </row>
    <row r="507" spans="3:13" ht="12.75" customHeight="1">
      <c r="C507"/>
      <c r="M507"/>
    </row>
    <row r="508" spans="3:13" ht="12.75" customHeight="1">
      <c r="C508"/>
      <c r="M508"/>
    </row>
    <row r="509" spans="3:13" ht="12.75" customHeight="1">
      <c r="C509"/>
      <c r="M509"/>
    </row>
    <row r="510" spans="3:13" ht="12.75" customHeight="1">
      <c r="C510"/>
      <c r="M510"/>
    </row>
    <row r="511" spans="3:13" ht="12.75" customHeight="1">
      <c r="C511"/>
      <c r="M511"/>
    </row>
    <row r="512" spans="3:13" ht="12.75" customHeight="1">
      <c r="C512"/>
      <c r="M512"/>
    </row>
    <row r="513" spans="3:13" ht="12.75" customHeight="1">
      <c r="C513"/>
      <c r="M513"/>
    </row>
    <row r="514" spans="3:13" ht="12.75" customHeight="1">
      <c r="C514"/>
      <c r="M514"/>
    </row>
    <row r="515" spans="3:13" ht="12.75" customHeight="1">
      <c r="C515"/>
      <c r="M515"/>
    </row>
    <row r="516" spans="3:13" ht="12.75" customHeight="1">
      <c r="C516"/>
      <c r="M516"/>
    </row>
    <row r="517" spans="3:13" ht="12.75" customHeight="1">
      <c r="C517"/>
      <c r="M517"/>
    </row>
    <row r="518" spans="3:13" ht="12.75" customHeight="1">
      <c r="C518"/>
      <c r="M518"/>
    </row>
    <row r="519" spans="3:13" ht="12.75" customHeight="1">
      <c r="C519"/>
      <c r="M519"/>
    </row>
    <row r="520" spans="3:13" ht="12.75" customHeight="1">
      <c r="C520"/>
      <c r="M520"/>
    </row>
    <row r="521" spans="3:13" ht="12.75" customHeight="1">
      <c r="C521"/>
      <c r="M521"/>
    </row>
    <row r="522" spans="3:13" ht="12.75" customHeight="1">
      <c r="C522"/>
      <c r="M522"/>
    </row>
    <row r="523" spans="3:13" ht="12.75" customHeight="1">
      <c r="C523"/>
      <c r="M523"/>
    </row>
    <row r="524" spans="3:13" ht="12.75" customHeight="1">
      <c r="C524"/>
      <c r="M524"/>
    </row>
    <row r="525" spans="3:13" ht="12.75" customHeight="1">
      <c r="C525"/>
      <c r="M525"/>
    </row>
    <row r="526" spans="3:13" ht="12.75" customHeight="1">
      <c r="C526"/>
      <c r="M526"/>
    </row>
    <row r="527" spans="3:13" ht="12.75" customHeight="1">
      <c r="C527"/>
      <c r="M527"/>
    </row>
    <row r="528" spans="3:13" ht="12.75" customHeight="1">
      <c r="C528"/>
      <c r="M528"/>
    </row>
    <row r="529" spans="3:13" ht="12.75" customHeight="1">
      <c r="C529"/>
      <c r="M529"/>
    </row>
    <row r="530" spans="3:13" ht="12.75" customHeight="1">
      <c r="C530"/>
      <c r="M530"/>
    </row>
    <row r="531" spans="3:13" ht="12.75" customHeight="1">
      <c r="C531"/>
      <c r="M531"/>
    </row>
    <row r="532" spans="3:13" ht="12.75" customHeight="1">
      <c r="C532"/>
      <c r="M532"/>
    </row>
    <row r="533" spans="3:13" ht="12.75" customHeight="1">
      <c r="C533"/>
      <c r="M533"/>
    </row>
    <row r="534" spans="3:13" ht="12.75" customHeight="1">
      <c r="C534"/>
      <c r="M534"/>
    </row>
    <row r="535" spans="3:13" ht="12.75" customHeight="1">
      <c r="C535"/>
      <c r="M535"/>
    </row>
    <row r="536" spans="3:13" ht="12.75" customHeight="1">
      <c r="C536"/>
      <c r="M536"/>
    </row>
    <row r="537" spans="3:13" ht="12.75" customHeight="1">
      <c r="C537"/>
      <c r="M537"/>
    </row>
    <row r="538" spans="3:13" ht="12.75" customHeight="1">
      <c r="C538"/>
      <c r="M538"/>
    </row>
    <row r="539" spans="3:13" ht="12.75" customHeight="1">
      <c r="C539"/>
      <c r="M539"/>
    </row>
    <row r="540" spans="3:13" ht="12.75" customHeight="1">
      <c r="C540"/>
      <c r="M540"/>
    </row>
    <row r="541" spans="3:13" ht="12.75" customHeight="1">
      <c r="C541"/>
      <c r="M541"/>
    </row>
    <row r="542" spans="3:13" ht="12.75" customHeight="1">
      <c r="C542"/>
      <c r="M542"/>
    </row>
    <row r="543" spans="3:13" ht="12.75" customHeight="1">
      <c r="C543"/>
      <c r="M543"/>
    </row>
    <row r="544" spans="3:13" ht="12.75" customHeight="1">
      <c r="C544"/>
      <c r="M544"/>
    </row>
    <row r="545" spans="3:13" ht="12.75" customHeight="1">
      <c r="C545"/>
      <c r="M545"/>
    </row>
    <row r="546" spans="3:13" ht="12.75" customHeight="1">
      <c r="C546"/>
      <c r="M546"/>
    </row>
    <row r="547" spans="3:13" ht="12.75" customHeight="1">
      <c r="C547"/>
      <c r="M547"/>
    </row>
    <row r="548" spans="3:13" ht="12.75" customHeight="1">
      <c r="C548"/>
      <c r="M548"/>
    </row>
    <row r="549" spans="3:13" ht="12.75" customHeight="1">
      <c r="C549"/>
      <c r="M549"/>
    </row>
    <row r="550" spans="3:13" ht="12.75" customHeight="1">
      <c r="C550"/>
      <c r="M550"/>
    </row>
    <row r="551" spans="3:13" ht="12.75" customHeight="1">
      <c r="C551"/>
      <c r="M551"/>
    </row>
    <row r="552" spans="3:13" ht="12.75" customHeight="1">
      <c r="C552"/>
      <c r="M552"/>
    </row>
    <row r="553" spans="3:13" ht="12.75" customHeight="1">
      <c r="C553"/>
      <c r="M553"/>
    </row>
    <row r="554" spans="3:13" ht="12.75" customHeight="1">
      <c r="C554"/>
      <c r="M554"/>
    </row>
    <row r="555" spans="3:13" ht="12.75" customHeight="1">
      <c r="C555"/>
      <c r="M555"/>
    </row>
    <row r="556" spans="3:13" ht="12.75" customHeight="1">
      <c r="C556"/>
      <c r="M556"/>
    </row>
    <row r="557" spans="3:13" ht="12.75" customHeight="1">
      <c r="C557"/>
      <c r="M557"/>
    </row>
    <row r="558" spans="3:13" ht="12.75" customHeight="1">
      <c r="C558"/>
      <c r="M558"/>
    </row>
    <row r="559" spans="3:13" ht="12.75" customHeight="1">
      <c r="C559"/>
      <c r="M559"/>
    </row>
    <row r="560" spans="3:13" ht="12.75" customHeight="1">
      <c r="C560"/>
      <c r="M560"/>
    </row>
    <row r="561" spans="3:13" ht="12.75" customHeight="1">
      <c r="C561"/>
      <c r="M561"/>
    </row>
    <row r="562" spans="3:13" ht="12.75" customHeight="1">
      <c r="C562"/>
      <c r="M562"/>
    </row>
    <row r="563" spans="3:13" ht="12.75" customHeight="1">
      <c r="C563"/>
      <c r="M563"/>
    </row>
    <row r="564" spans="3:13" ht="12.75" customHeight="1">
      <c r="C564"/>
      <c r="M564"/>
    </row>
    <row r="565" spans="3:13" ht="12.75" customHeight="1">
      <c r="C565"/>
      <c r="M565"/>
    </row>
    <row r="566" spans="3:13" ht="12.75" customHeight="1">
      <c r="C566"/>
      <c r="M566"/>
    </row>
    <row r="567" spans="3:13" ht="12.75" customHeight="1">
      <c r="C567"/>
      <c r="M567"/>
    </row>
    <row r="568" spans="3:13" ht="12.75" customHeight="1">
      <c r="C568"/>
      <c r="M568"/>
    </row>
    <row r="569" spans="3:13" ht="12.75" customHeight="1">
      <c r="C569"/>
      <c r="M569"/>
    </row>
    <row r="570" spans="3:13" ht="12.75" customHeight="1">
      <c r="C570"/>
      <c r="M570"/>
    </row>
    <row r="571" spans="3:13" ht="12.75" customHeight="1">
      <c r="C571"/>
      <c r="M571"/>
    </row>
    <row r="572" spans="3:13" ht="12.75" customHeight="1">
      <c r="C572"/>
      <c r="M572"/>
    </row>
    <row r="573" spans="3:13" ht="12.75" customHeight="1">
      <c r="C573"/>
      <c r="M573"/>
    </row>
    <row r="574" spans="3:13" ht="12.75" customHeight="1">
      <c r="C574"/>
      <c r="M574"/>
    </row>
    <row r="575" spans="3:13" ht="12.75" customHeight="1">
      <c r="C575"/>
      <c r="M575"/>
    </row>
    <row r="576" spans="3:13" ht="12.75" customHeight="1">
      <c r="C576"/>
      <c r="M576"/>
    </row>
    <row r="577" spans="3:13" ht="12.75" customHeight="1">
      <c r="C577"/>
      <c r="M577"/>
    </row>
    <row r="578" spans="3:13" ht="12.75" customHeight="1">
      <c r="C578"/>
      <c r="M578"/>
    </row>
    <row r="579" spans="3:13" ht="12.75" customHeight="1">
      <c r="C579"/>
      <c r="M579"/>
    </row>
    <row r="580" spans="3:13" ht="12.75" customHeight="1">
      <c r="C580"/>
      <c r="M580"/>
    </row>
    <row r="581" spans="3:13" ht="12.75" customHeight="1">
      <c r="C581"/>
      <c r="M581"/>
    </row>
    <row r="582" spans="3:13" ht="12.75" customHeight="1">
      <c r="C582"/>
      <c r="M582"/>
    </row>
    <row r="583" spans="3:13" ht="12.75" customHeight="1">
      <c r="C583"/>
      <c r="M583"/>
    </row>
    <row r="584" spans="3:13" ht="12.75" customHeight="1">
      <c r="C584"/>
      <c r="M584"/>
    </row>
    <row r="585" spans="3:13" ht="12.75" customHeight="1">
      <c r="C585"/>
      <c r="M585"/>
    </row>
    <row r="586" spans="3:13" ht="12.75" customHeight="1">
      <c r="C586"/>
      <c r="M586"/>
    </row>
    <row r="587" spans="3:13" ht="12.75" customHeight="1">
      <c r="C587"/>
      <c r="M587"/>
    </row>
    <row r="588" spans="3:13" ht="12.75" customHeight="1">
      <c r="C588"/>
      <c r="M588"/>
    </row>
    <row r="589" spans="3:13" ht="12.75" customHeight="1">
      <c r="C589"/>
      <c r="M589"/>
    </row>
    <row r="590" spans="3:13" ht="12.75" customHeight="1">
      <c r="C590"/>
      <c r="M590"/>
    </row>
    <row r="591" spans="3:13" ht="12.75" customHeight="1">
      <c r="C591"/>
      <c r="M591"/>
    </row>
    <row r="592" spans="3:13" ht="12.75" customHeight="1">
      <c r="C592"/>
      <c r="M592"/>
    </row>
    <row r="593" spans="3:13" ht="12.75" customHeight="1">
      <c r="C593"/>
      <c r="M593"/>
    </row>
    <row r="594" spans="3:13" ht="12.75" customHeight="1">
      <c r="C594"/>
      <c r="M594"/>
    </row>
    <row r="595" spans="3:13" ht="12.75" customHeight="1">
      <c r="C595"/>
      <c r="M595"/>
    </row>
    <row r="596" spans="3:13" ht="12.75" customHeight="1">
      <c r="C596"/>
      <c r="M596"/>
    </row>
    <row r="597" spans="3:13" ht="12.75" customHeight="1">
      <c r="C597"/>
      <c r="M597"/>
    </row>
    <row r="598" spans="3:13" ht="12.75" customHeight="1">
      <c r="C598"/>
      <c r="M598"/>
    </row>
    <row r="599" spans="3:13" ht="12.75" customHeight="1">
      <c r="C599"/>
      <c r="M599"/>
    </row>
    <row r="600" spans="3:13" ht="12.75" customHeight="1">
      <c r="C600"/>
      <c r="M600"/>
    </row>
    <row r="601" spans="3:13" ht="12.75" customHeight="1">
      <c r="C601"/>
      <c r="M601"/>
    </row>
    <row r="602" spans="3:13" ht="12.75" customHeight="1">
      <c r="C602"/>
      <c r="M602"/>
    </row>
    <row r="603" spans="3:13" ht="12.75" customHeight="1">
      <c r="C603"/>
      <c r="M603"/>
    </row>
    <row r="604" spans="3:13" ht="12.75" customHeight="1">
      <c r="C604"/>
      <c r="M604"/>
    </row>
    <row r="605" spans="3:13" ht="12.75" customHeight="1">
      <c r="C605"/>
      <c r="M605"/>
    </row>
    <row r="606" spans="3:13" ht="12.75" customHeight="1">
      <c r="C606"/>
      <c r="M606"/>
    </row>
    <row r="607" spans="3:13" ht="12.75" customHeight="1">
      <c r="C607"/>
      <c r="M607"/>
    </row>
    <row r="608" spans="3:13" ht="12.75" customHeight="1">
      <c r="C608"/>
      <c r="M608"/>
    </row>
    <row r="609" spans="3:13" ht="12.75" customHeight="1">
      <c r="C609"/>
      <c r="M609"/>
    </row>
    <row r="610" spans="3:13" ht="12.75" customHeight="1">
      <c r="C610"/>
      <c r="M610"/>
    </row>
    <row r="611" spans="3:13" ht="12.75" customHeight="1">
      <c r="C611"/>
      <c r="M611"/>
    </row>
    <row r="612" spans="3:13" ht="12.75" customHeight="1">
      <c r="C612"/>
      <c r="M612"/>
    </row>
    <row r="613" spans="3:13" ht="12.75" customHeight="1">
      <c r="C613"/>
      <c r="M613"/>
    </row>
    <row r="614" spans="3:13" ht="12.75" customHeight="1">
      <c r="C614"/>
      <c r="M614"/>
    </row>
    <row r="615" spans="3:13" ht="12.75" customHeight="1">
      <c r="C615"/>
      <c r="M615"/>
    </row>
    <row r="616" spans="3:13" ht="12.75" customHeight="1">
      <c r="C616"/>
      <c r="M616"/>
    </row>
    <row r="617" spans="3:13" ht="12.75" customHeight="1">
      <c r="C617"/>
      <c r="M617"/>
    </row>
    <row r="618" spans="3:13" ht="12.75" customHeight="1">
      <c r="C618"/>
      <c r="M618"/>
    </row>
    <row r="619" spans="3:13" ht="12.75" customHeight="1">
      <c r="C619"/>
      <c r="M619"/>
    </row>
    <row r="620" spans="3:13" ht="12.75" customHeight="1">
      <c r="C620"/>
      <c r="M620"/>
    </row>
    <row r="621" spans="3:13" ht="12.75" customHeight="1">
      <c r="C621"/>
      <c r="M621"/>
    </row>
    <row r="622" spans="3:13" ht="12.75" customHeight="1">
      <c r="C622"/>
      <c r="M622"/>
    </row>
    <row r="623" spans="3:13" ht="12.75" customHeight="1">
      <c r="C623"/>
      <c r="M623"/>
    </row>
    <row r="624" spans="3:13" ht="12.75" customHeight="1">
      <c r="C624"/>
      <c r="M624"/>
    </row>
    <row r="625" spans="3:13" ht="12.75" customHeight="1">
      <c r="C625"/>
      <c r="M625"/>
    </row>
    <row r="626" spans="3:13" ht="12.75" customHeight="1">
      <c r="C626"/>
      <c r="M626"/>
    </row>
    <row r="627" spans="3:13" ht="12.75" customHeight="1">
      <c r="C627"/>
      <c r="M627"/>
    </row>
    <row r="628" spans="3:13" ht="12.75" customHeight="1">
      <c r="C628"/>
      <c r="M628"/>
    </row>
    <row r="629" spans="3:13" ht="12.75" customHeight="1">
      <c r="C629"/>
      <c r="M629"/>
    </row>
    <row r="630" spans="3:13" ht="12.75" customHeight="1">
      <c r="C630"/>
      <c r="M630"/>
    </row>
    <row r="631" spans="3:13" ht="12.75" customHeight="1">
      <c r="C631"/>
      <c r="M631"/>
    </row>
    <row r="632" spans="3:13" ht="12.75" customHeight="1">
      <c r="C632"/>
      <c r="M632"/>
    </row>
    <row r="633" spans="3:13" ht="12.75" customHeight="1">
      <c r="C633"/>
      <c r="M633"/>
    </row>
    <row r="634" spans="3:13" ht="12.75" customHeight="1">
      <c r="C634"/>
      <c r="M634"/>
    </row>
    <row r="635" spans="3:13" ht="12.75" customHeight="1">
      <c r="C635"/>
      <c r="M635"/>
    </row>
    <row r="636" spans="3:13" ht="12.75" customHeight="1">
      <c r="C636"/>
      <c r="M636"/>
    </row>
    <row r="637" spans="3:13" ht="12.75" customHeight="1">
      <c r="C637"/>
      <c r="M637"/>
    </row>
    <row r="638" spans="3:13" ht="12.75" customHeight="1">
      <c r="C638"/>
      <c r="M638"/>
    </row>
    <row r="639" spans="3:13" ht="12.75" customHeight="1">
      <c r="C639"/>
      <c r="M639"/>
    </row>
    <row r="640" spans="3:13" ht="12.75" customHeight="1">
      <c r="C640"/>
      <c r="M640"/>
    </row>
    <row r="641" spans="3:13" ht="12.75" customHeight="1">
      <c r="C641"/>
      <c r="M641"/>
    </row>
    <row r="642" spans="3:13" ht="12.75" customHeight="1">
      <c r="C642"/>
      <c r="M642"/>
    </row>
    <row r="643" spans="3:13" ht="12.75" customHeight="1">
      <c r="C643"/>
      <c r="M643"/>
    </row>
    <row r="644" spans="3:13" ht="12.75" customHeight="1">
      <c r="C644"/>
      <c r="M644"/>
    </row>
    <row r="645" spans="3:13" ht="12.75" customHeight="1">
      <c r="C645"/>
      <c r="M645"/>
    </row>
    <row r="646" spans="3:13" ht="12.75" customHeight="1">
      <c r="C646"/>
      <c r="M646"/>
    </row>
    <row r="647" spans="3:13" ht="12.75" customHeight="1">
      <c r="C647"/>
      <c r="M647"/>
    </row>
    <row r="648" spans="3:13" ht="12.75" customHeight="1">
      <c r="C648"/>
      <c r="M648"/>
    </row>
    <row r="649" spans="3:13" ht="12.75" customHeight="1">
      <c r="C649"/>
      <c r="M649"/>
    </row>
    <row r="650" spans="3:13" ht="12.75" customHeight="1">
      <c r="C650"/>
      <c r="M650"/>
    </row>
    <row r="651" spans="3:13" ht="12.75" customHeight="1">
      <c r="C651"/>
      <c r="M651"/>
    </row>
    <row r="652" spans="3:13" ht="12.75" customHeight="1">
      <c r="C652"/>
      <c r="M652"/>
    </row>
    <row r="653" spans="3:13" ht="12.75" customHeight="1">
      <c r="C653"/>
      <c r="M653"/>
    </row>
    <row r="654" spans="3:13" ht="12.75" customHeight="1">
      <c r="C654"/>
      <c r="M654"/>
    </row>
    <row r="655" spans="3:13" ht="12.75" customHeight="1">
      <c r="C655"/>
      <c r="M655"/>
    </row>
    <row r="656" spans="3:13" ht="12.75" customHeight="1">
      <c r="C656"/>
      <c r="M656"/>
    </row>
    <row r="657" spans="3:13" ht="12.75" customHeight="1">
      <c r="C657"/>
      <c r="M657"/>
    </row>
    <row r="658" spans="3:13" ht="12.75" customHeight="1">
      <c r="C658"/>
      <c r="M658"/>
    </row>
    <row r="659" spans="3:13" ht="12.75" customHeight="1">
      <c r="C659"/>
      <c r="M659"/>
    </row>
    <row r="660" spans="3:13" ht="12.75" customHeight="1">
      <c r="C660"/>
      <c r="M660"/>
    </row>
    <row r="661" spans="3:13" ht="12.75" customHeight="1">
      <c r="C661"/>
      <c r="M661"/>
    </row>
    <row r="662" spans="3:13" ht="12.75" customHeight="1">
      <c r="C662"/>
      <c r="M662"/>
    </row>
    <row r="663" spans="3:13" ht="12.75" customHeight="1">
      <c r="C663"/>
      <c r="M663"/>
    </row>
    <row r="664" spans="3:13" ht="12.75" customHeight="1">
      <c r="C664"/>
      <c r="M664"/>
    </row>
    <row r="665" spans="3:13" ht="12.75" customHeight="1">
      <c r="C665"/>
      <c r="M665"/>
    </row>
    <row r="666" spans="3:13" ht="12.75" customHeight="1">
      <c r="C666"/>
      <c r="M666"/>
    </row>
    <row r="667" spans="3:13" ht="12.75" customHeight="1">
      <c r="C667"/>
      <c r="M667"/>
    </row>
    <row r="668" spans="3:13" ht="12.75" customHeight="1">
      <c r="C668"/>
      <c r="M668"/>
    </row>
    <row r="669" spans="3:13" ht="12.75" customHeight="1">
      <c r="C669"/>
      <c r="M669"/>
    </row>
    <row r="670" spans="3:13" ht="12.75" customHeight="1">
      <c r="C670"/>
      <c r="M670"/>
    </row>
    <row r="671" spans="3:13" ht="12.75" customHeight="1">
      <c r="C671"/>
      <c r="M671"/>
    </row>
    <row r="672" spans="3:13" ht="12.75" customHeight="1">
      <c r="C672"/>
      <c r="M672"/>
    </row>
    <row r="673" spans="3:13" ht="12.75" customHeight="1">
      <c r="C673"/>
      <c r="M673"/>
    </row>
    <row r="674" spans="3:13" ht="12.75" customHeight="1">
      <c r="C674"/>
      <c r="M674"/>
    </row>
    <row r="675" spans="3:13" ht="12.75" customHeight="1">
      <c r="C675"/>
      <c r="M675"/>
    </row>
    <row r="676" spans="3:13" ht="12.75" customHeight="1">
      <c r="C676"/>
      <c r="M676"/>
    </row>
    <row r="677" spans="3:13" ht="12.75" customHeight="1">
      <c r="C677"/>
      <c r="M677"/>
    </row>
    <row r="678" spans="3:13" ht="12.75" customHeight="1">
      <c r="C678"/>
      <c r="M678"/>
    </row>
    <row r="679" spans="3:13" ht="12.75" customHeight="1">
      <c r="C679"/>
      <c r="M679"/>
    </row>
    <row r="680" spans="3:13" ht="12.75" customHeight="1">
      <c r="C680"/>
      <c r="M680"/>
    </row>
    <row r="681" spans="3:13" ht="12.75" customHeight="1">
      <c r="C681"/>
      <c r="M681"/>
    </row>
    <row r="682" spans="3:13" ht="12.75" customHeight="1">
      <c r="C682"/>
      <c r="M682"/>
    </row>
    <row r="683" spans="3:13" ht="12.75" customHeight="1">
      <c r="C683"/>
      <c r="M683"/>
    </row>
    <row r="684" spans="3:13" ht="12.75" customHeight="1">
      <c r="C684"/>
      <c r="M684"/>
    </row>
    <row r="685" spans="3:13" ht="12.75" customHeight="1">
      <c r="C685"/>
      <c r="M685"/>
    </row>
    <row r="686" spans="3:13" ht="12.75" customHeight="1">
      <c r="C686"/>
      <c r="M686"/>
    </row>
    <row r="687" spans="3:13" ht="12.75" customHeight="1">
      <c r="C687"/>
      <c r="M687"/>
    </row>
    <row r="688" spans="3:13" ht="12.75" customHeight="1">
      <c r="C688"/>
      <c r="M688"/>
    </row>
    <row r="689" spans="3:13" ht="12.75" customHeight="1">
      <c r="C689"/>
      <c r="M689"/>
    </row>
    <row r="690" spans="3:13" ht="12.75" customHeight="1">
      <c r="C690"/>
      <c r="M690"/>
    </row>
    <row r="691" spans="3:13" ht="12.75" customHeight="1">
      <c r="C691"/>
      <c r="M691"/>
    </row>
    <row r="692" spans="3:13" ht="12.75" customHeight="1">
      <c r="C692"/>
      <c r="M692"/>
    </row>
    <row r="693" spans="3:13" ht="12.75" customHeight="1">
      <c r="C693"/>
      <c r="M693"/>
    </row>
    <row r="694" spans="3:13" ht="12.75" customHeight="1">
      <c r="C694"/>
      <c r="M694"/>
    </row>
    <row r="695" spans="3:13" ht="12.75" customHeight="1">
      <c r="C695"/>
      <c r="M695"/>
    </row>
    <row r="696" spans="3:13" ht="12.75" customHeight="1">
      <c r="C696"/>
      <c r="M696"/>
    </row>
    <row r="697" spans="3:13" ht="12.75" customHeight="1">
      <c r="C697"/>
      <c r="M697"/>
    </row>
    <row r="698" spans="3:13" ht="12.75" customHeight="1">
      <c r="C698"/>
      <c r="M698"/>
    </row>
    <row r="699" spans="3:13" ht="12.75" customHeight="1">
      <c r="C699"/>
      <c r="M699"/>
    </row>
    <row r="700" spans="3:13" ht="12.75" customHeight="1">
      <c r="C700"/>
      <c r="M700"/>
    </row>
    <row r="701" spans="3:13" ht="12.75" customHeight="1">
      <c r="C701"/>
      <c r="M701"/>
    </row>
    <row r="702" spans="3:13" ht="12.75" customHeight="1">
      <c r="C702"/>
      <c r="M702"/>
    </row>
    <row r="703" spans="3:13" ht="12.75" customHeight="1">
      <c r="C703"/>
      <c r="M703"/>
    </row>
    <row r="704" spans="3:13" ht="12.75" customHeight="1">
      <c r="C704"/>
      <c r="M704"/>
    </row>
    <row r="705" spans="3:13" ht="12.75" customHeight="1">
      <c r="C705"/>
      <c r="M705"/>
    </row>
    <row r="706" spans="3:13" ht="12.75" customHeight="1">
      <c r="C706"/>
      <c r="M706"/>
    </row>
    <row r="707" spans="3:13" ht="12.75" customHeight="1">
      <c r="C707"/>
      <c r="M707"/>
    </row>
    <row r="708" spans="3:13" ht="12.75" customHeight="1">
      <c r="C708"/>
      <c r="M708"/>
    </row>
    <row r="709" spans="3:13" ht="12.75" customHeight="1">
      <c r="C709"/>
      <c r="M709"/>
    </row>
    <row r="710" spans="3:13" ht="12.75" customHeight="1">
      <c r="C710"/>
      <c r="M710"/>
    </row>
    <row r="711" spans="3:13" ht="12.75" customHeight="1">
      <c r="C711"/>
      <c r="M711"/>
    </row>
    <row r="712" spans="3:13" ht="12.75" customHeight="1">
      <c r="C712"/>
      <c r="M712"/>
    </row>
    <row r="713" spans="3:13" ht="12.75" customHeight="1">
      <c r="C713"/>
      <c r="M713"/>
    </row>
    <row r="714" spans="3:13" ht="12.75" customHeight="1">
      <c r="C714"/>
      <c r="M714"/>
    </row>
    <row r="715" spans="3:13" ht="12.75" customHeight="1">
      <c r="C715"/>
      <c r="M715"/>
    </row>
    <row r="716" spans="3:13" ht="12.75" customHeight="1">
      <c r="C716"/>
      <c r="M716"/>
    </row>
    <row r="717" spans="3:13" ht="12.75" customHeight="1">
      <c r="C717"/>
      <c r="M717"/>
    </row>
    <row r="718" spans="3:13" ht="12.75" customHeight="1">
      <c r="C718"/>
      <c r="M718"/>
    </row>
    <row r="719" spans="3:13" ht="12.75" customHeight="1">
      <c r="C719"/>
      <c r="M719"/>
    </row>
    <row r="720" spans="3:13" ht="12.75" customHeight="1">
      <c r="C720"/>
      <c r="M720"/>
    </row>
    <row r="721" spans="3:13" ht="12.75" customHeight="1">
      <c r="C721"/>
      <c r="M721"/>
    </row>
    <row r="722" spans="3:13" ht="12.75" customHeight="1">
      <c r="C722"/>
      <c r="M722"/>
    </row>
    <row r="723" spans="3:13" ht="12.75" customHeight="1">
      <c r="C723"/>
      <c r="M723"/>
    </row>
    <row r="724" spans="3:13" ht="12.75" customHeight="1">
      <c r="C724"/>
      <c r="M724"/>
    </row>
    <row r="725" spans="3:13" ht="12.75" customHeight="1">
      <c r="C725"/>
      <c r="M725"/>
    </row>
    <row r="726" spans="3:13" ht="12.75" customHeight="1">
      <c r="C726"/>
      <c r="M726"/>
    </row>
    <row r="727" spans="3:13" ht="12.75" customHeight="1">
      <c r="C727"/>
      <c r="M727"/>
    </row>
    <row r="728" spans="3:13" ht="12.75" customHeight="1">
      <c r="C728"/>
      <c r="M728"/>
    </row>
    <row r="729" spans="3:13" ht="12.75" customHeight="1">
      <c r="C729"/>
      <c r="M729"/>
    </row>
    <row r="730" spans="3:13" ht="12.75" customHeight="1">
      <c r="C730"/>
      <c r="M730"/>
    </row>
    <row r="731" spans="3:13" ht="12.75" customHeight="1">
      <c r="C731"/>
      <c r="M731"/>
    </row>
    <row r="732" spans="3:13" ht="12.75" customHeight="1">
      <c r="C732"/>
      <c r="M732"/>
    </row>
    <row r="733" spans="3:13" ht="12.75" customHeight="1">
      <c r="C733"/>
      <c r="M733"/>
    </row>
    <row r="734" spans="3:13" ht="12.75" customHeight="1">
      <c r="C734"/>
      <c r="M734"/>
    </row>
    <row r="735" spans="3:13" ht="12.75" customHeight="1">
      <c r="C735"/>
      <c r="M735"/>
    </row>
    <row r="736" spans="3:13" ht="12.75" customHeight="1">
      <c r="C736"/>
      <c r="M736"/>
    </row>
    <row r="737" spans="3:13" ht="12.75" customHeight="1">
      <c r="C737"/>
      <c r="M737"/>
    </row>
    <row r="738" spans="3:13" ht="12.75" customHeight="1">
      <c r="C738"/>
      <c r="M738"/>
    </row>
    <row r="739" spans="3:13" ht="12.75" customHeight="1">
      <c r="C739"/>
      <c r="M739"/>
    </row>
    <row r="740" spans="3:13" ht="12.75" customHeight="1">
      <c r="C740"/>
      <c r="M740"/>
    </row>
    <row r="741" spans="3:13" ht="12.75" customHeight="1">
      <c r="C741"/>
      <c r="M741"/>
    </row>
    <row r="742" spans="3:13" ht="12.75" customHeight="1">
      <c r="C742"/>
      <c r="M742"/>
    </row>
    <row r="743" spans="3:13" ht="12.75" customHeight="1">
      <c r="C743"/>
      <c r="M743"/>
    </row>
    <row r="744" spans="3:13" ht="12.75" customHeight="1">
      <c r="C744"/>
      <c r="M744"/>
    </row>
    <row r="745" spans="3:13" ht="12.75" customHeight="1">
      <c r="C745"/>
      <c r="M745"/>
    </row>
    <row r="746" spans="3:13" ht="12.75" customHeight="1">
      <c r="C746"/>
      <c r="M746"/>
    </row>
    <row r="747" spans="3:13" ht="12.75" customHeight="1">
      <c r="C747"/>
      <c r="M747"/>
    </row>
    <row r="748" spans="3:13" ht="12.75" customHeight="1">
      <c r="C748"/>
      <c r="M748"/>
    </row>
    <row r="749" spans="3:13" ht="12.75" customHeight="1">
      <c r="C749"/>
      <c r="M749"/>
    </row>
    <row r="750" spans="3:13" ht="12.75" customHeight="1">
      <c r="C750"/>
      <c r="M750"/>
    </row>
    <row r="751" spans="3:13" ht="12.75" customHeight="1">
      <c r="C751"/>
      <c r="M751"/>
    </row>
    <row r="752" spans="3:13" ht="12.75" customHeight="1">
      <c r="C752"/>
      <c r="M752"/>
    </row>
    <row r="753" spans="3:13" ht="12.75" customHeight="1">
      <c r="C753"/>
      <c r="M753"/>
    </row>
    <row r="754" spans="3:13" ht="12.75" customHeight="1">
      <c r="C754"/>
      <c r="M754"/>
    </row>
    <row r="755" spans="3:13" ht="12.75" customHeight="1">
      <c r="C755"/>
      <c r="M755"/>
    </row>
    <row r="756" spans="3:13" ht="12.75" customHeight="1">
      <c r="C756"/>
      <c r="M756"/>
    </row>
    <row r="757" spans="3:13" ht="12.75" customHeight="1">
      <c r="C757"/>
      <c r="M757"/>
    </row>
    <row r="758" spans="3:13" ht="12.75" customHeight="1">
      <c r="C758"/>
      <c r="M758"/>
    </row>
    <row r="759" spans="3:13" ht="12.75" customHeight="1">
      <c r="C759"/>
      <c r="M759"/>
    </row>
    <row r="760" spans="3:13" ht="12.75" customHeight="1">
      <c r="C760"/>
      <c r="M760"/>
    </row>
    <row r="761" spans="3:13" ht="12.75" customHeight="1">
      <c r="C761"/>
      <c r="M761"/>
    </row>
    <row r="762" spans="3:13" ht="12.75" customHeight="1">
      <c r="C762"/>
      <c r="M762"/>
    </row>
    <row r="763" spans="3:13" ht="12.75" customHeight="1">
      <c r="C763"/>
      <c r="M763"/>
    </row>
    <row r="764" spans="3:13" ht="12.75" customHeight="1">
      <c r="C764"/>
      <c r="M764"/>
    </row>
    <row r="765" spans="3:13" ht="12.75" customHeight="1">
      <c r="C765"/>
      <c r="M765"/>
    </row>
    <row r="766" spans="3:13" ht="12.75" customHeight="1">
      <c r="C766"/>
      <c r="M766"/>
    </row>
    <row r="767" spans="3:13" ht="12.75" customHeight="1">
      <c r="C767"/>
      <c r="M767"/>
    </row>
    <row r="768" spans="3:13" ht="12.75" customHeight="1">
      <c r="C768"/>
      <c r="M768"/>
    </row>
    <row r="769" spans="3:13" ht="12.75" customHeight="1">
      <c r="C769"/>
      <c r="M769"/>
    </row>
    <row r="770" spans="3:13" ht="12.75" customHeight="1">
      <c r="C770"/>
      <c r="M770"/>
    </row>
    <row r="771" spans="3:13" ht="12.75" customHeight="1">
      <c r="C771"/>
      <c r="M771"/>
    </row>
    <row r="772" spans="3:13" ht="12.75" customHeight="1">
      <c r="C772"/>
      <c r="M772"/>
    </row>
    <row r="773" spans="3:13" ht="12.75" customHeight="1">
      <c r="C773"/>
      <c r="M773"/>
    </row>
    <row r="774" spans="3:13" ht="12.75" customHeight="1">
      <c r="C774"/>
      <c r="M774"/>
    </row>
    <row r="775" spans="3:13" ht="12.75" customHeight="1">
      <c r="C775"/>
      <c r="M775"/>
    </row>
    <row r="776" spans="3:13" ht="12.75" customHeight="1">
      <c r="C776"/>
      <c r="M776"/>
    </row>
    <row r="777" spans="3:13" ht="12.75" customHeight="1">
      <c r="C777"/>
      <c r="M777"/>
    </row>
    <row r="778" spans="3:13" ht="12.75" customHeight="1">
      <c r="C778"/>
      <c r="M778"/>
    </row>
    <row r="779" spans="3:13" ht="12.75" customHeight="1">
      <c r="C779"/>
      <c r="M779"/>
    </row>
    <row r="780" spans="3:13" ht="12.75" customHeight="1">
      <c r="C780"/>
      <c r="M780"/>
    </row>
    <row r="781" spans="3:13" ht="12.75" customHeight="1">
      <c r="C781"/>
      <c r="M781"/>
    </row>
    <row r="782" spans="3:13" ht="12.75" customHeight="1">
      <c r="C782"/>
      <c r="M782"/>
    </row>
    <row r="783" spans="3:13" ht="12.75" customHeight="1">
      <c r="C783"/>
      <c r="M783"/>
    </row>
    <row r="784" spans="3:13" ht="12.75" customHeight="1">
      <c r="C784"/>
      <c r="M784"/>
    </row>
    <row r="785" spans="3:13" ht="12.75" customHeight="1">
      <c r="C785"/>
      <c r="M785"/>
    </row>
    <row r="786" spans="3:13" ht="12.75" customHeight="1">
      <c r="C786"/>
      <c r="M786"/>
    </row>
    <row r="787" spans="3:13" ht="12.75" customHeight="1">
      <c r="C787"/>
      <c r="M787"/>
    </row>
    <row r="788" spans="3:13" ht="12.75" customHeight="1">
      <c r="C788"/>
      <c r="M788"/>
    </row>
    <row r="789" spans="3:13" ht="12.75" customHeight="1">
      <c r="C789"/>
      <c r="M789"/>
    </row>
    <row r="790" spans="3:13" ht="12.75" customHeight="1">
      <c r="C790"/>
      <c r="M790"/>
    </row>
    <row r="791" spans="3:13" ht="12.75" customHeight="1">
      <c r="C791"/>
      <c r="M791"/>
    </row>
    <row r="792" spans="3:13" ht="12.75" customHeight="1">
      <c r="C792"/>
      <c r="M792"/>
    </row>
    <row r="793" spans="3:13" ht="12.75" customHeight="1">
      <c r="C793"/>
      <c r="M793"/>
    </row>
    <row r="794" spans="3:13" ht="12.75" customHeight="1">
      <c r="C794"/>
      <c r="M794"/>
    </row>
    <row r="795" spans="3:13" ht="12.75" customHeight="1">
      <c r="C795"/>
      <c r="M795"/>
    </row>
    <row r="796" spans="3:13" ht="12.75" customHeight="1">
      <c r="C796"/>
      <c r="M796"/>
    </row>
    <row r="797" spans="3:13" ht="12.75" customHeight="1">
      <c r="C797"/>
      <c r="M797"/>
    </row>
    <row r="798" spans="3:13" ht="12.75" customHeight="1">
      <c r="C798"/>
      <c r="M798"/>
    </row>
    <row r="799" spans="3:13" ht="12.75" customHeight="1">
      <c r="C799"/>
      <c r="M799"/>
    </row>
    <row r="800" spans="3:13" ht="12.75" customHeight="1">
      <c r="C800"/>
      <c r="M800"/>
    </row>
    <row r="801" spans="3:13" ht="12.75" customHeight="1">
      <c r="C801"/>
      <c r="M801"/>
    </row>
    <row r="802" spans="3:13" ht="12.75" customHeight="1">
      <c r="C802"/>
      <c r="M802"/>
    </row>
    <row r="803" spans="3:13" ht="12.75" customHeight="1">
      <c r="C803"/>
      <c r="M803"/>
    </row>
    <row r="804" spans="3:13" ht="12.75" customHeight="1">
      <c r="C804"/>
      <c r="M804"/>
    </row>
    <row r="805" spans="3:13" ht="12.75" customHeight="1">
      <c r="C805"/>
      <c r="M805"/>
    </row>
    <row r="806" spans="3:13" ht="12.75" customHeight="1">
      <c r="C806"/>
      <c r="M806"/>
    </row>
    <row r="807" spans="3:13" ht="12.75" customHeight="1">
      <c r="C807"/>
      <c r="M807"/>
    </row>
    <row r="808" spans="3:13" ht="12.75" customHeight="1">
      <c r="C808"/>
      <c r="M808"/>
    </row>
    <row r="809" spans="3:13" ht="12.75" customHeight="1">
      <c r="C809"/>
      <c r="M809"/>
    </row>
    <row r="810" spans="3:13" ht="12.75" customHeight="1">
      <c r="C810"/>
      <c r="M810"/>
    </row>
    <row r="811" spans="3:13" ht="12.75" customHeight="1">
      <c r="C811"/>
      <c r="M811"/>
    </row>
    <row r="812" spans="3:13" ht="12.75" customHeight="1">
      <c r="C812"/>
      <c r="M812"/>
    </row>
    <row r="813" spans="3:13" ht="12.75" customHeight="1">
      <c r="C813"/>
      <c r="M813"/>
    </row>
    <row r="814" spans="3:13" ht="12.75" customHeight="1">
      <c r="C814"/>
      <c r="M814"/>
    </row>
    <row r="815" spans="3:13" ht="12.75" customHeight="1">
      <c r="C815"/>
      <c r="M815"/>
    </row>
    <row r="816" spans="3:13" ht="12.75" customHeight="1">
      <c r="C816"/>
      <c r="M816"/>
    </row>
    <row r="817" spans="3:13" ht="12.75" customHeight="1">
      <c r="C817"/>
      <c r="M817"/>
    </row>
    <row r="818" spans="3:13" ht="12.75" customHeight="1">
      <c r="C818"/>
      <c r="M818"/>
    </row>
    <row r="819" spans="3:13" ht="12.75" customHeight="1">
      <c r="C819"/>
      <c r="M819"/>
    </row>
    <row r="820" spans="3:13" ht="12.75" customHeight="1">
      <c r="C820"/>
      <c r="M820"/>
    </row>
    <row r="821" spans="3:13" ht="12.75" customHeight="1">
      <c r="C821"/>
      <c r="M821"/>
    </row>
    <row r="822" spans="3:13" ht="12.75" customHeight="1">
      <c r="C822"/>
      <c r="M822"/>
    </row>
    <row r="823" spans="3:13" ht="12.75" customHeight="1">
      <c r="C823"/>
      <c r="M823"/>
    </row>
    <row r="824" spans="3:13" ht="12.75" customHeight="1">
      <c r="C824"/>
      <c r="M824"/>
    </row>
    <row r="825" spans="3:13" ht="12.75" customHeight="1">
      <c r="C825"/>
      <c r="M825"/>
    </row>
    <row r="826" spans="3:13" ht="12.75" customHeight="1">
      <c r="C826"/>
      <c r="M826"/>
    </row>
    <row r="827" spans="3:13" ht="12.75" customHeight="1">
      <c r="C827"/>
      <c r="M827"/>
    </row>
    <row r="828" spans="3:13" ht="12.75" customHeight="1">
      <c r="C828"/>
      <c r="M828"/>
    </row>
    <row r="829" spans="3:13" ht="12.75" customHeight="1">
      <c r="C829"/>
      <c r="M829"/>
    </row>
    <row r="830" spans="3:13" ht="12.75" customHeight="1">
      <c r="C830"/>
      <c r="M830"/>
    </row>
    <row r="831" spans="3:13" ht="12.75" customHeight="1">
      <c r="C831"/>
      <c r="M831"/>
    </row>
    <row r="832" spans="3:13" ht="12.75" customHeight="1">
      <c r="C832"/>
      <c r="M832"/>
    </row>
    <row r="833" spans="3:13" ht="12.75" customHeight="1">
      <c r="C833"/>
      <c r="M833"/>
    </row>
    <row r="834" spans="3:13" ht="12.75" customHeight="1">
      <c r="C834"/>
      <c r="M834"/>
    </row>
    <row r="835" spans="3:13" ht="12.75" customHeight="1">
      <c r="C835"/>
      <c r="M835"/>
    </row>
    <row r="836" spans="3:13" ht="12.75" customHeight="1">
      <c r="C836"/>
      <c r="M836"/>
    </row>
    <row r="837" spans="3:13" ht="12.75" customHeight="1">
      <c r="C837"/>
      <c r="M837"/>
    </row>
    <row r="838" spans="3:13" ht="12.75" customHeight="1">
      <c r="C838"/>
      <c r="M838"/>
    </row>
    <row r="839" spans="3:13" ht="12.75" customHeight="1">
      <c r="C839"/>
      <c r="M839"/>
    </row>
    <row r="840" spans="3:13" ht="12.75" customHeight="1">
      <c r="C840"/>
      <c r="M840"/>
    </row>
    <row r="841" spans="3:13" ht="12.75" customHeight="1">
      <c r="C841"/>
      <c r="M841"/>
    </row>
    <row r="842" spans="3:13" ht="12.75" customHeight="1">
      <c r="C842"/>
      <c r="M842"/>
    </row>
    <row r="843" spans="3:13" ht="12.75" customHeight="1">
      <c r="C843"/>
      <c r="M843"/>
    </row>
    <row r="844" spans="3:13" ht="12.75" customHeight="1">
      <c r="C844"/>
      <c r="M844"/>
    </row>
    <row r="845" spans="3:13" ht="12.75" customHeight="1">
      <c r="C845"/>
      <c r="M845"/>
    </row>
    <row r="846" spans="3:13" ht="12.75" customHeight="1">
      <c r="C846"/>
      <c r="M846"/>
    </row>
    <row r="847" spans="3:13" ht="12.75" customHeight="1">
      <c r="C847"/>
      <c r="M847"/>
    </row>
    <row r="848" spans="3:13" ht="12.75" customHeight="1">
      <c r="C848"/>
      <c r="M848"/>
    </row>
    <row r="849" spans="3:13" ht="12.75" customHeight="1">
      <c r="C849"/>
      <c r="M849"/>
    </row>
    <row r="850" spans="3:13" ht="12.75" customHeight="1">
      <c r="C850"/>
      <c r="M850"/>
    </row>
    <row r="851" spans="3:13" ht="12.75" customHeight="1">
      <c r="C851"/>
      <c r="M851"/>
    </row>
    <row r="852" spans="3:13" ht="12.75" customHeight="1">
      <c r="C852"/>
      <c r="M852"/>
    </row>
    <row r="853" spans="3:13" ht="12.75" customHeight="1">
      <c r="C853"/>
      <c r="M853"/>
    </row>
    <row r="854" spans="3:13" ht="12.75" customHeight="1">
      <c r="C854"/>
      <c r="M854"/>
    </row>
    <row r="855" spans="3:13" ht="12.75" customHeight="1">
      <c r="C855"/>
      <c r="M855"/>
    </row>
    <row r="856" spans="3:13" ht="12.75" customHeight="1">
      <c r="C856"/>
      <c r="M856"/>
    </row>
    <row r="857" spans="3:13" ht="12.75" customHeight="1">
      <c r="C857"/>
      <c r="M857"/>
    </row>
    <row r="858" spans="3:13" ht="12.75" customHeight="1">
      <c r="C858"/>
      <c r="M858"/>
    </row>
    <row r="859" spans="3:13" ht="12.75" customHeight="1">
      <c r="C859"/>
      <c r="M859"/>
    </row>
    <row r="860" spans="3:13" ht="12.75" customHeight="1">
      <c r="C860"/>
      <c r="M860"/>
    </row>
    <row r="861" spans="3:13" ht="12.75" customHeight="1">
      <c r="C861"/>
      <c r="M861"/>
    </row>
    <row r="862" spans="3:13" ht="12.75" customHeight="1">
      <c r="C862"/>
      <c r="M862"/>
    </row>
    <row r="863" spans="3:13" ht="12.75" customHeight="1">
      <c r="C863"/>
      <c r="M863"/>
    </row>
    <row r="864" spans="3:13" ht="12.75" customHeight="1">
      <c r="C864"/>
      <c r="M864"/>
    </row>
    <row r="865" spans="3:13" ht="12.75" customHeight="1">
      <c r="C865"/>
      <c r="M865"/>
    </row>
    <row r="866" spans="3:13" ht="12.75" customHeight="1">
      <c r="C866"/>
      <c r="M866"/>
    </row>
    <row r="867" spans="3:13" ht="12.75" customHeight="1">
      <c r="C867"/>
      <c r="M867"/>
    </row>
    <row r="868" spans="3:13" ht="12.75" customHeight="1">
      <c r="C868"/>
      <c r="M868"/>
    </row>
    <row r="869" spans="3:13" ht="12.75" customHeight="1">
      <c r="C869"/>
      <c r="M869"/>
    </row>
    <row r="870" spans="3:13" ht="12.75" customHeight="1">
      <c r="C870"/>
      <c r="M870"/>
    </row>
    <row r="871" spans="3:13" ht="12.75" customHeight="1">
      <c r="C871"/>
      <c r="M871"/>
    </row>
    <row r="872" spans="3:13" ht="12.75" customHeight="1">
      <c r="C872"/>
      <c r="M872"/>
    </row>
    <row r="873" spans="3:13" ht="12.75" customHeight="1">
      <c r="C873"/>
      <c r="M873"/>
    </row>
    <row r="874" spans="3:13" ht="12.75" customHeight="1">
      <c r="C874"/>
      <c r="M874"/>
    </row>
    <row r="875" spans="3:13" ht="12.75" customHeight="1">
      <c r="C875"/>
      <c r="M875"/>
    </row>
    <row r="876" spans="3:13" ht="12.75" customHeight="1">
      <c r="C876"/>
      <c r="M876"/>
    </row>
    <row r="877" spans="3:13" ht="12.75" customHeight="1">
      <c r="C877"/>
      <c r="M877"/>
    </row>
    <row r="878" spans="3:13" ht="12.75" customHeight="1">
      <c r="C878"/>
      <c r="M878"/>
    </row>
    <row r="879" spans="3:13" ht="12.75" customHeight="1">
      <c r="C879"/>
      <c r="M879"/>
    </row>
    <row r="880" spans="3:13" ht="12.75" customHeight="1">
      <c r="C880"/>
      <c r="M880"/>
    </row>
    <row r="881" spans="3:13" ht="12.75" customHeight="1">
      <c r="C881"/>
      <c r="M881"/>
    </row>
    <row r="882" spans="3:13" ht="12.75" customHeight="1">
      <c r="C882"/>
      <c r="M882"/>
    </row>
    <row r="883" spans="3:13" ht="12.75" customHeight="1">
      <c r="C883"/>
      <c r="M883"/>
    </row>
    <row r="884" spans="3:13" ht="12.75" customHeight="1">
      <c r="C884"/>
      <c r="M884"/>
    </row>
    <row r="885" spans="3:13" ht="12.75" customHeight="1">
      <c r="C885"/>
      <c r="M885"/>
    </row>
    <row r="886" spans="3:13" ht="12.75" customHeight="1">
      <c r="C886"/>
      <c r="M886"/>
    </row>
    <row r="887" spans="3:13" ht="12.75" customHeight="1">
      <c r="C887"/>
      <c r="M887"/>
    </row>
    <row r="888" spans="3:13" ht="12.75" customHeight="1">
      <c r="C888"/>
      <c r="M888"/>
    </row>
    <row r="889" spans="3:13" ht="12.75" customHeight="1">
      <c r="C889"/>
      <c r="M889"/>
    </row>
    <row r="890" spans="3:13" ht="12.75" customHeight="1">
      <c r="C890"/>
      <c r="M890"/>
    </row>
    <row r="891" spans="3:13" ht="12.75" customHeight="1">
      <c r="C891"/>
      <c r="M891"/>
    </row>
    <row r="892" spans="3:13" ht="12.75" customHeight="1">
      <c r="C892"/>
      <c r="M892"/>
    </row>
    <row r="893" spans="3:13" ht="12.75" customHeight="1">
      <c r="C893"/>
      <c r="M893"/>
    </row>
    <row r="894" spans="3:13" ht="12.75" customHeight="1">
      <c r="C894"/>
      <c r="M894"/>
    </row>
    <row r="895" spans="3:13" ht="12.75" customHeight="1">
      <c r="C895"/>
      <c r="M895"/>
    </row>
    <row r="896" spans="3:13" ht="12.75" customHeight="1">
      <c r="C896"/>
      <c r="M896"/>
    </row>
    <row r="897" spans="3:13" ht="12.75" customHeight="1">
      <c r="C897"/>
      <c r="M897"/>
    </row>
    <row r="898" spans="3:13" ht="12.75" customHeight="1">
      <c r="C898"/>
      <c r="M898"/>
    </row>
    <row r="899" spans="3:13" ht="12.75" customHeight="1">
      <c r="C899"/>
      <c r="M899"/>
    </row>
    <row r="900" spans="3:13" ht="12.75" customHeight="1">
      <c r="C900"/>
      <c r="M900"/>
    </row>
    <row r="901" spans="3:13" ht="12.75" customHeight="1">
      <c r="C901"/>
      <c r="M901"/>
    </row>
    <row r="902" spans="3:13" ht="12.75" customHeight="1">
      <c r="C902"/>
      <c r="M902"/>
    </row>
    <row r="903" spans="3:13" ht="12.75" customHeight="1">
      <c r="C903"/>
      <c r="M903"/>
    </row>
    <row r="904" spans="3:13" ht="12.75" customHeight="1">
      <c r="C904"/>
      <c r="M904"/>
    </row>
    <row r="905" spans="3:13" ht="12.75" customHeight="1">
      <c r="C905"/>
      <c r="M905"/>
    </row>
    <row r="906" spans="3:13" ht="12.75" customHeight="1">
      <c r="C906"/>
      <c r="M906"/>
    </row>
    <row r="907" spans="3:13" ht="12.75" customHeight="1">
      <c r="C907"/>
      <c r="M907"/>
    </row>
    <row r="908" spans="3:13" ht="12.75" customHeight="1">
      <c r="C908"/>
      <c r="M908"/>
    </row>
    <row r="909" spans="3:13" ht="12.75" customHeight="1">
      <c r="C909"/>
      <c r="M909"/>
    </row>
    <row r="910" spans="3:13" ht="12.75" customHeight="1">
      <c r="C910"/>
      <c r="M910"/>
    </row>
    <row r="911" spans="3:13" ht="12.75" customHeight="1">
      <c r="C911"/>
      <c r="M911"/>
    </row>
    <row r="912" spans="3:13" ht="12.75" customHeight="1">
      <c r="C912"/>
      <c r="M912"/>
    </row>
    <row r="913" spans="3:13" ht="12.75" customHeight="1">
      <c r="C913"/>
      <c r="M913"/>
    </row>
    <row r="914" spans="3:13" ht="12.75" customHeight="1">
      <c r="C914"/>
      <c r="M914"/>
    </row>
    <row r="915" spans="3:13" ht="12.75" customHeight="1">
      <c r="C915"/>
      <c r="M915"/>
    </row>
    <row r="916" spans="3:13" ht="12.75" customHeight="1">
      <c r="C916"/>
      <c r="M916"/>
    </row>
    <row r="917" spans="3:13" ht="12.75" customHeight="1">
      <c r="C917"/>
      <c r="M917"/>
    </row>
    <row r="918" spans="3:13" ht="12.75" customHeight="1">
      <c r="C918"/>
      <c r="M918"/>
    </row>
    <row r="919" spans="3:13" ht="12.75" customHeight="1">
      <c r="C919"/>
      <c r="M919"/>
    </row>
    <row r="920" spans="3:13" ht="12.75" customHeight="1">
      <c r="C920"/>
      <c r="M920"/>
    </row>
    <row r="921" spans="3:13" ht="12.75" customHeight="1">
      <c r="C921"/>
      <c r="M921"/>
    </row>
    <row r="922" spans="3:13" ht="12.75" customHeight="1">
      <c r="C922"/>
      <c r="M922"/>
    </row>
    <row r="923" spans="3:13" ht="12.75" customHeight="1">
      <c r="C923"/>
      <c r="M923"/>
    </row>
    <row r="924" spans="3:13" ht="12.75" customHeight="1">
      <c r="C924"/>
      <c r="M924"/>
    </row>
    <row r="925" spans="3:13" ht="12.75" customHeight="1">
      <c r="C925"/>
      <c r="M925"/>
    </row>
    <row r="926" spans="3:13" ht="12.75" customHeight="1">
      <c r="C926"/>
      <c r="M926"/>
    </row>
    <row r="927" spans="3:13" ht="12.75" customHeight="1">
      <c r="C927"/>
      <c r="M927"/>
    </row>
    <row r="928" spans="3:13" ht="12.75" customHeight="1">
      <c r="C928"/>
      <c r="M928"/>
    </row>
    <row r="929" spans="3:13" ht="12.75" customHeight="1">
      <c r="C929"/>
      <c r="M929"/>
    </row>
    <row r="930" spans="3:13" ht="12.75" customHeight="1">
      <c r="C930"/>
      <c r="M930"/>
    </row>
    <row r="931" spans="3:13" ht="12.75" customHeight="1">
      <c r="C931"/>
      <c r="M931"/>
    </row>
    <row r="932" spans="3:13" ht="12.75" customHeight="1">
      <c r="C932"/>
      <c r="M932"/>
    </row>
    <row r="933" spans="3:13" ht="12.75" customHeight="1">
      <c r="C933"/>
      <c r="M933"/>
    </row>
    <row r="934" spans="3:13" ht="12.75" customHeight="1">
      <c r="C934"/>
      <c r="M934"/>
    </row>
    <row r="935" spans="3:13" ht="12.75" customHeight="1">
      <c r="C935"/>
      <c r="M935"/>
    </row>
    <row r="936" spans="3:13" ht="12.75" customHeight="1">
      <c r="C936"/>
      <c r="M936"/>
    </row>
    <row r="937" spans="3:13" ht="12.75" customHeight="1">
      <c r="C937"/>
      <c r="M937"/>
    </row>
    <row r="938" spans="3:13" ht="12.75" customHeight="1">
      <c r="C938"/>
      <c r="M938"/>
    </row>
    <row r="939" spans="3:13" ht="12.75" customHeight="1">
      <c r="C939"/>
      <c r="M939"/>
    </row>
    <row r="940" spans="3:13" ht="12.75" customHeight="1">
      <c r="C940"/>
      <c r="M940"/>
    </row>
    <row r="941" spans="3:13" ht="12.75" customHeight="1">
      <c r="C941"/>
      <c r="M941"/>
    </row>
    <row r="942" spans="3:13" ht="12.75" customHeight="1">
      <c r="C942"/>
      <c r="M942"/>
    </row>
    <row r="943" spans="3:13" ht="12.75" customHeight="1">
      <c r="C943"/>
      <c r="M943"/>
    </row>
    <row r="944" spans="3:13" ht="12.75" customHeight="1">
      <c r="C944"/>
      <c r="M944"/>
    </row>
    <row r="945" spans="3:13" ht="12.75" customHeight="1">
      <c r="C945"/>
      <c r="M945"/>
    </row>
    <row r="946" spans="3:13" ht="12.75" customHeight="1">
      <c r="C946"/>
      <c r="M946"/>
    </row>
    <row r="947" spans="3:13" ht="12.75" customHeight="1">
      <c r="C947"/>
      <c r="M947"/>
    </row>
    <row r="948" spans="3:13" ht="12.75" customHeight="1">
      <c r="C948"/>
      <c r="M948"/>
    </row>
    <row r="949" spans="3:13" ht="12.75" customHeight="1">
      <c r="C949"/>
      <c r="M949"/>
    </row>
    <row r="950" spans="3:13" ht="12.75" customHeight="1">
      <c r="C950"/>
      <c r="M950"/>
    </row>
    <row r="951" spans="3:13" ht="12.75" customHeight="1">
      <c r="C951"/>
      <c r="M951"/>
    </row>
    <row r="952" spans="3:13" ht="12.75" customHeight="1">
      <c r="C952"/>
      <c r="M952"/>
    </row>
    <row r="953" spans="3:13" ht="12.75" customHeight="1">
      <c r="C953"/>
      <c r="M953"/>
    </row>
    <row r="954" spans="3:13" ht="12.75" customHeight="1">
      <c r="C954"/>
      <c r="M954"/>
    </row>
    <row r="955" spans="3:13" ht="12.75" customHeight="1">
      <c r="C955"/>
      <c r="M955"/>
    </row>
    <row r="956" spans="3:13" ht="12.75" customHeight="1">
      <c r="C956"/>
      <c r="M956"/>
    </row>
    <row r="957" spans="3:13" ht="12.75" customHeight="1">
      <c r="C957"/>
      <c r="M957"/>
    </row>
    <row r="958" spans="3:13" ht="12.75" customHeight="1">
      <c r="C958"/>
      <c r="M958"/>
    </row>
    <row r="959" spans="3:13" ht="12.75" customHeight="1">
      <c r="C959"/>
      <c r="M959"/>
    </row>
    <row r="960" spans="3:13" ht="12.75" customHeight="1">
      <c r="C960"/>
      <c r="M960"/>
    </row>
    <row r="961" spans="3:13" ht="12.75" customHeight="1">
      <c r="C961"/>
      <c r="M961"/>
    </row>
    <row r="962" spans="3:13" ht="12.75" customHeight="1">
      <c r="C962"/>
      <c r="M962"/>
    </row>
    <row r="963" spans="3:13" ht="12.75" customHeight="1">
      <c r="C963"/>
      <c r="M963"/>
    </row>
    <row r="964" spans="3:13" ht="12.75" customHeight="1">
      <c r="C964"/>
      <c r="M964"/>
    </row>
    <row r="965" spans="3:13" ht="12.75" customHeight="1">
      <c r="C965"/>
      <c r="M965"/>
    </row>
    <row r="966" spans="3:13" ht="12.75" customHeight="1">
      <c r="C966"/>
      <c r="M966"/>
    </row>
    <row r="967" spans="3:13" ht="12.75" customHeight="1">
      <c r="C967"/>
      <c r="M967"/>
    </row>
    <row r="968" spans="3:13" ht="12.75" customHeight="1">
      <c r="C968"/>
      <c r="M968"/>
    </row>
    <row r="969" spans="3:13" ht="12.75" customHeight="1">
      <c r="C969"/>
      <c r="M969"/>
    </row>
    <row r="970" spans="3:13" ht="12.75" customHeight="1">
      <c r="C970"/>
      <c r="M970"/>
    </row>
    <row r="971" spans="3:13" ht="12.75" customHeight="1">
      <c r="C971"/>
      <c r="M971"/>
    </row>
    <row r="972" spans="3:13" ht="12.75" customHeight="1">
      <c r="C972"/>
      <c r="M972"/>
    </row>
    <row r="973" spans="3:13" ht="12.75" customHeight="1">
      <c r="C973"/>
      <c r="M973"/>
    </row>
    <row r="974" spans="3:13" ht="12.75" customHeight="1">
      <c r="C974"/>
      <c r="M974"/>
    </row>
    <row r="975" spans="3:13" ht="12.75" customHeight="1">
      <c r="C975"/>
      <c r="M975"/>
    </row>
    <row r="976" spans="3:13" ht="12.75" customHeight="1">
      <c r="C976"/>
      <c r="M976"/>
    </row>
    <row r="977" spans="3:13" ht="12.75" customHeight="1">
      <c r="C977"/>
      <c r="M977"/>
    </row>
    <row r="978" spans="3:13" ht="12.75" customHeight="1">
      <c r="C978"/>
      <c r="M978"/>
    </row>
    <row r="979" spans="3:13" ht="12.75" customHeight="1">
      <c r="C979"/>
      <c r="M979"/>
    </row>
    <row r="980" spans="3:13" ht="12.75" customHeight="1">
      <c r="C980"/>
      <c r="M980"/>
    </row>
    <row r="981" spans="3:13" ht="12.75" customHeight="1">
      <c r="C981"/>
      <c r="M981"/>
    </row>
    <row r="982" spans="3:13" ht="12.75" customHeight="1">
      <c r="C982"/>
      <c r="M982"/>
    </row>
    <row r="983" spans="3:13" ht="12.75" customHeight="1">
      <c r="C983"/>
      <c r="M983"/>
    </row>
    <row r="984" spans="3:13" ht="12.75" customHeight="1">
      <c r="C984"/>
      <c r="M984"/>
    </row>
    <row r="985" spans="3:13" ht="12.75" customHeight="1">
      <c r="C985"/>
      <c r="M985"/>
    </row>
    <row r="986" spans="3:13" ht="12.75" customHeight="1">
      <c r="C986"/>
      <c r="M986"/>
    </row>
    <row r="987" spans="3:13" ht="12.75" customHeight="1">
      <c r="C987"/>
      <c r="M987"/>
    </row>
    <row r="988" spans="3:13" ht="12.75" customHeight="1">
      <c r="C988"/>
      <c r="M988"/>
    </row>
    <row r="989" spans="3:13" ht="12.75" customHeight="1">
      <c r="C989"/>
      <c r="M989"/>
    </row>
    <row r="990" spans="3:13" ht="12.75" customHeight="1">
      <c r="C990"/>
      <c r="M990"/>
    </row>
    <row r="991" spans="3:13" ht="12.75" customHeight="1">
      <c r="C991"/>
      <c r="M991"/>
    </row>
    <row r="992" spans="3:13" ht="12.75" customHeight="1">
      <c r="C992"/>
      <c r="M992"/>
    </row>
    <row r="993" spans="3:13" ht="12.75" customHeight="1">
      <c r="C993"/>
      <c r="M993"/>
    </row>
    <row r="994" spans="3:13" ht="12.75" customHeight="1">
      <c r="C994"/>
      <c r="M994"/>
    </row>
    <row r="995" spans="3:13" ht="12.75" customHeight="1">
      <c r="C995"/>
      <c r="M995"/>
    </row>
    <row r="996" spans="3:13" ht="12.75" customHeight="1">
      <c r="C996"/>
      <c r="M996"/>
    </row>
    <row r="997" spans="3:13" ht="12.75" customHeight="1">
      <c r="C997"/>
      <c r="M997"/>
    </row>
    <row r="998" spans="3:13" ht="12.75" customHeight="1">
      <c r="C998"/>
      <c r="M998"/>
    </row>
    <row r="999" spans="3:13" ht="12.75" customHeight="1">
      <c r="C999"/>
      <c r="M999"/>
    </row>
    <row r="1000" spans="3:13" ht="12.75" customHeight="1">
      <c r="C1000"/>
      <c r="M1000"/>
    </row>
    <row r="1001" spans="3:13" ht="12.75" customHeight="1">
      <c r="C1001"/>
      <c r="M1001"/>
    </row>
    <row r="1002" spans="3:13" ht="12.75" customHeight="1">
      <c r="C1002"/>
      <c r="M1002"/>
    </row>
    <row r="1003" spans="3:13" ht="12.75" customHeight="1">
      <c r="C1003"/>
      <c r="M1003"/>
    </row>
    <row r="1004" spans="3:13" ht="12.75" customHeight="1">
      <c r="C1004"/>
      <c r="M1004"/>
    </row>
    <row r="1005" spans="3:13" ht="12.75" customHeight="1">
      <c r="C1005"/>
      <c r="M1005"/>
    </row>
    <row r="1006" spans="3:13" ht="12.75" customHeight="1">
      <c r="C1006"/>
      <c r="M1006"/>
    </row>
    <row r="1007" spans="3:13" ht="12.75" customHeight="1">
      <c r="C1007"/>
      <c r="M1007"/>
    </row>
    <row r="1008" spans="3:13" ht="12.75" customHeight="1">
      <c r="C1008"/>
      <c r="M1008"/>
    </row>
    <row r="1009" spans="3:13" ht="12.75" customHeight="1">
      <c r="C1009"/>
      <c r="M1009"/>
    </row>
    <row r="1010" spans="3:13" ht="12.75" customHeight="1">
      <c r="C1010"/>
      <c r="M1010"/>
    </row>
    <row r="1011" spans="3:13" ht="12.75" customHeight="1">
      <c r="C1011"/>
      <c r="M1011"/>
    </row>
    <row r="1012" spans="3:13" ht="12.75" customHeight="1">
      <c r="C1012"/>
      <c r="M1012"/>
    </row>
    <row r="1013" spans="3:13" ht="12.75" customHeight="1">
      <c r="C1013"/>
      <c r="M1013"/>
    </row>
    <row r="1014" spans="3:13" ht="12.75" customHeight="1">
      <c r="C1014"/>
      <c r="M1014"/>
    </row>
    <row r="1015" spans="3:13" ht="12.75" customHeight="1">
      <c r="C1015"/>
      <c r="M1015"/>
    </row>
    <row r="1016" spans="3:13" ht="12.75" customHeight="1">
      <c r="C1016"/>
      <c r="M1016"/>
    </row>
    <row r="1017" spans="3:13" ht="12.75" customHeight="1">
      <c r="C1017"/>
      <c r="M1017"/>
    </row>
    <row r="1018" spans="3:13" ht="12.75" customHeight="1">
      <c r="C1018"/>
      <c r="M1018"/>
    </row>
    <row r="1019" spans="3:13" ht="12.75" customHeight="1">
      <c r="C1019"/>
      <c r="M1019"/>
    </row>
    <row r="1020" spans="3:13" ht="12.75" customHeight="1">
      <c r="C1020"/>
      <c r="M1020"/>
    </row>
    <row r="1021" spans="3:13" ht="12.75" customHeight="1">
      <c r="C1021"/>
      <c r="M1021"/>
    </row>
    <row r="1022" spans="3:13" ht="12.75" customHeight="1">
      <c r="C1022"/>
      <c r="M1022"/>
    </row>
    <row r="1023" spans="3:13" ht="12.75" customHeight="1">
      <c r="C1023"/>
      <c r="M1023"/>
    </row>
    <row r="1024" spans="3:13" ht="12.75" customHeight="1">
      <c r="C1024"/>
      <c r="M1024"/>
    </row>
    <row r="1025" spans="3:13" ht="12.75" customHeight="1">
      <c r="C1025"/>
      <c r="M1025"/>
    </row>
    <row r="1026" spans="3:13" ht="12.75" customHeight="1">
      <c r="C1026"/>
      <c r="M1026"/>
    </row>
    <row r="1027" spans="3:13" ht="12.75" customHeight="1">
      <c r="C1027"/>
      <c r="M1027"/>
    </row>
    <row r="1028" spans="3:13" ht="12.75" customHeight="1">
      <c r="C1028"/>
      <c r="M1028"/>
    </row>
    <row r="1029" spans="3:13" ht="12.75" customHeight="1">
      <c r="C1029"/>
      <c r="M1029"/>
    </row>
    <row r="1030" spans="3:13" ht="12.75" customHeight="1">
      <c r="C1030"/>
      <c r="M1030"/>
    </row>
    <row r="1031" spans="3:13" ht="12.75" customHeight="1">
      <c r="C1031"/>
      <c r="M1031"/>
    </row>
    <row r="1032" spans="3:13" ht="12.75" customHeight="1">
      <c r="C1032"/>
      <c r="M1032"/>
    </row>
    <row r="1033" spans="3:13" ht="12.75" customHeight="1">
      <c r="C1033"/>
      <c r="M1033"/>
    </row>
    <row r="1034" spans="3:13" ht="12.75" customHeight="1">
      <c r="C1034"/>
      <c r="M1034"/>
    </row>
    <row r="1035" spans="3:13" ht="12.75" customHeight="1">
      <c r="C1035"/>
      <c r="M1035"/>
    </row>
    <row r="1036" spans="3:13" ht="12.75" customHeight="1">
      <c r="C1036"/>
      <c r="M1036"/>
    </row>
    <row r="1037" spans="3:13" ht="12.75" customHeight="1">
      <c r="C1037"/>
      <c r="M1037"/>
    </row>
    <row r="1038" spans="3:13" ht="12.75" customHeight="1">
      <c r="C1038"/>
      <c r="M1038"/>
    </row>
    <row r="1039" spans="3:13" ht="12.75" customHeight="1">
      <c r="C1039"/>
      <c r="M1039"/>
    </row>
    <row r="1040" spans="3:13" ht="12.75" customHeight="1">
      <c r="C1040"/>
      <c r="M1040"/>
    </row>
    <row r="1041" spans="3:13" ht="12.75" customHeight="1">
      <c r="C1041"/>
      <c r="M1041"/>
    </row>
    <row r="1042" spans="3:13" ht="12.75" customHeight="1">
      <c r="C1042"/>
      <c r="M1042"/>
    </row>
    <row r="1043" spans="3:13" ht="12.75" customHeight="1">
      <c r="C1043"/>
      <c r="M1043"/>
    </row>
    <row r="1044" spans="3:13" ht="12.75" customHeight="1">
      <c r="C1044"/>
      <c r="M1044"/>
    </row>
    <row r="1045" spans="3:13" ht="12.75" customHeight="1">
      <c r="C1045"/>
      <c r="M1045"/>
    </row>
    <row r="1046" spans="3:13" ht="12.75" customHeight="1">
      <c r="C1046"/>
      <c r="M1046"/>
    </row>
    <row r="1047" spans="3:13" ht="12.75" customHeight="1">
      <c r="C1047"/>
      <c r="M1047"/>
    </row>
    <row r="1048" spans="3:13" ht="12.75" customHeight="1">
      <c r="C1048"/>
      <c r="M1048"/>
    </row>
    <row r="1049" spans="3:13" ht="12.75" customHeight="1">
      <c r="C1049"/>
      <c r="M1049"/>
    </row>
    <row r="1050" spans="3:13" ht="12.75" customHeight="1">
      <c r="C1050"/>
      <c r="M1050"/>
    </row>
    <row r="1051" spans="3:13" ht="12.75" customHeight="1">
      <c r="C1051"/>
      <c r="M1051"/>
    </row>
    <row r="1052" spans="3:13" ht="12.75" customHeight="1">
      <c r="C1052"/>
      <c r="M1052"/>
    </row>
    <row r="1053" spans="3:13" ht="12.75" customHeight="1">
      <c r="C1053"/>
      <c r="M1053"/>
    </row>
    <row r="1054" spans="3:13" ht="12.75" customHeight="1">
      <c r="C1054"/>
      <c r="M1054"/>
    </row>
    <row r="1055" spans="3:13" ht="12.75" customHeight="1">
      <c r="C1055"/>
      <c r="M1055"/>
    </row>
    <row r="1056" spans="3:13" ht="12.75" customHeight="1">
      <c r="C1056"/>
      <c r="M1056"/>
    </row>
    <row r="1057" spans="3:13" ht="12.75" customHeight="1">
      <c r="C1057"/>
      <c r="M1057"/>
    </row>
    <row r="1058" spans="3:13" ht="12.75" customHeight="1">
      <c r="C1058"/>
      <c r="M1058"/>
    </row>
    <row r="1059" spans="3:13" ht="12.75" customHeight="1">
      <c r="C1059"/>
      <c r="M1059"/>
    </row>
    <row r="1060" spans="3:13" ht="12.75" customHeight="1">
      <c r="C1060"/>
      <c r="M1060"/>
    </row>
    <row r="1061" spans="3:13" ht="12.75" customHeight="1">
      <c r="C1061"/>
      <c r="M1061"/>
    </row>
    <row r="1062" spans="3:13" ht="12.75" customHeight="1">
      <c r="C1062"/>
      <c r="M1062"/>
    </row>
    <row r="1063" spans="3:13" ht="12.75" customHeight="1">
      <c r="C1063"/>
      <c r="M1063"/>
    </row>
    <row r="1064" spans="3:13" ht="12.75" customHeight="1">
      <c r="C1064"/>
      <c r="M1064"/>
    </row>
    <row r="1065" spans="3:13" ht="12.75" customHeight="1">
      <c r="C1065"/>
      <c r="M1065"/>
    </row>
    <row r="1066" spans="3:13" ht="12.75" customHeight="1">
      <c r="C1066"/>
      <c r="M1066"/>
    </row>
    <row r="1067" spans="3:13" ht="12.75" customHeight="1">
      <c r="C1067"/>
      <c r="M1067"/>
    </row>
    <row r="1068" spans="3:13" ht="12.75" customHeight="1">
      <c r="C1068"/>
      <c r="M1068"/>
    </row>
    <row r="1069" spans="3:13" ht="12.75" customHeight="1">
      <c r="C1069"/>
      <c r="M1069"/>
    </row>
    <row r="1070" spans="3:13" ht="12.75" customHeight="1">
      <c r="C1070"/>
      <c r="M1070"/>
    </row>
    <row r="1071" spans="3:13" ht="12.75" customHeight="1">
      <c r="C1071"/>
      <c r="M1071"/>
    </row>
    <row r="1072" spans="3:13" ht="12.75" customHeight="1">
      <c r="C1072"/>
      <c r="M1072"/>
    </row>
    <row r="1073" spans="3:13" ht="12.75" customHeight="1">
      <c r="C1073"/>
      <c r="M1073"/>
    </row>
    <row r="1074" spans="3:13" ht="12.75" customHeight="1">
      <c r="C1074"/>
      <c r="M1074"/>
    </row>
    <row r="1075" spans="3:13" ht="12.75" customHeight="1">
      <c r="C1075"/>
      <c r="M1075"/>
    </row>
    <row r="1076" spans="3:13" ht="12.75" customHeight="1">
      <c r="C1076"/>
      <c r="M1076"/>
    </row>
    <row r="1077" spans="3:13" ht="12.75" customHeight="1">
      <c r="C1077"/>
      <c r="M1077"/>
    </row>
    <row r="1078" spans="3:13" ht="12.75" customHeight="1">
      <c r="C1078"/>
      <c r="M1078"/>
    </row>
    <row r="1079" spans="3:13" ht="12.75" customHeight="1">
      <c r="C1079"/>
      <c r="M1079"/>
    </row>
    <row r="1080" spans="3:13" ht="12.75" customHeight="1">
      <c r="C1080"/>
      <c r="M1080"/>
    </row>
    <row r="1081" spans="3:13" ht="12.75" customHeight="1">
      <c r="C1081"/>
      <c r="M1081"/>
    </row>
    <row r="1082" spans="3:13" ht="12.75" customHeight="1">
      <c r="C1082"/>
      <c r="M1082"/>
    </row>
    <row r="1083" spans="3:13" ht="12.75" customHeight="1">
      <c r="C1083"/>
      <c r="M1083"/>
    </row>
    <row r="1084" spans="3:13" ht="12.75" customHeight="1">
      <c r="C1084"/>
      <c r="M1084"/>
    </row>
    <row r="1085" spans="3:13" ht="12.75" customHeight="1">
      <c r="C1085"/>
      <c r="M1085"/>
    </row>
    <row r="1086" spans="3:13" ht="12.75" customHeight="1">
      <c r="C1086"/>
      <c r="M1086"/>
    </row>
    <row r="1087" spans="3:13" ht="12.75" customHeight="1">
      <c r="C1087"/>
      <c r="M1087"/>
    </row>
    <row r="1088" spans="3:13" ht="12.75" customHeight="1">
      <c r="C1088"/>
      <c r="M1088"/>
    </row>
    <row r="1089" spans="3:13" ht="12.75" customHeight="1">
      <c r="C1089"/>
      <c r="M1089"/>
    </row>
    <row r="1090" spans="3:13" ht="12.75" customHeight="1">
      <c r="C1090"/>
      <c r="M1090"/>
    </row>
    <row r="1091" spans="3:13" ht="12.75" customHeight="1">
      <c r="C1091"/>
      <c r="M1091"/>
    </row>
    <row r="1092" spans="3:13" ht="12.75" customHeight="1">
      <c r="C1092"/>
      <c r="M1092"/>
    </row>
    <row r="1093" spans="3:13" ht="12.75" customHeight="1">
      <c r="C1093"/>
      <c r="M1093"/>
    </row>
    <row r="1094" spans="3:13" ht="12.75" customHeight="1">
      <c r="C1094"/>
      <c r="M1094"/>
    </row>
    <row r="1095" spans="3:13" ht="12.75" customHeight="1">
      <c r="C1095"/>
      <c r="M1095"/>
    </row>
    <row r="1096" spans="3:13" ht="12.75" customHeight="1">
      <c r="C1096"/>
      <c r="M1096"/>
    </row>
    <row r="1097" spans="3:13" ht="12.75" customHeight="1">
      <c r="C1097"/>
      <c r="M1097"/>
    </row>
    <row r="1098" spans="3:13" ht="12.75" customHeight="1">
      <c r="C1098"/>
      <c r="M1098"/>
    </row>
    <row r="1099" spans="3:13" ht="12.75" customHeight="1">
      <c r="C1099"/>
      <c r="M1099"/>
    </row>
    <row r="1100" spans="3:13" ht="12.75" customHeight="1">
      <c r="C1100"/>
      <c r="M1100"/>
    </row>
    <row r="1101" spans="3:13" ht="12.75" customHeight="1">
      <c r="C1101"/>
      <c r="M1101"/>
    </row>
    <row r="1102" spans="3:13" ht="12.75" customHeight="1">
      <c r="C1102"/>
      <c r="M1102"/>
    </row>
    <row r="1103" spans="3:13" ht="12.75" customHeight="1">
      <c r="C1103"/>
      <c r="M1103"/>
    </row>
    <row r="1104" spans="3:13" ht="12.75" customHeight="1">
      <c r="C1104"/>
      <c r="M1104"/>
    </row>
    <row r="1105" spans="3:13" ht="12.75" customHeight="1">
      <c r="C1105"/>
      <c r="M1105"/>
    </row>
    <row r="1106" spans="3:13" ht="12.75" customHeight="1">
      <c r="C1106"/>
      <c r="M1106"/>
    </row>
    <row r="1107" spans="3:13" ht="12.75" customHeight="1">
      <c r="C1107"/>
      <c r="M1107"/>
    </row>
    <row r="1108" spans="3:13" ht="12.75" customHeight="1">
      <c r="C1108"/>
      <c r="M1108"/>
    </row>
    <row r="1109" spans="3:13" ht="12.75" customHeight="1">
      <c r="C1109"/>
      <c r="M1109"/>
    </row>
    <row r="1110" spans="3:13" ht="12.75" customHeight="1">
      <c r="C1110"/>
      <c r="M1110"/>
    </row>
    <row r="1111" spans="3:13" ht="12.75" customHeight="1">
      <c r="C1111"/>
      <c r="M1111"/>
    </row>
    <row r="1112" spans="3:13" ht="12.75" customHeight="1">
      <c r="C1112"/>
      <c r="M1112"/>
    </row>
    <row r="1113" spans="3:13" ht="12.75" customHeight="1">
      <c r="C1113"/>
      <c r="M1113"/>
    </row>
    <row r="1114" spans="3:13" ht="12.75" customHeight="1">
      <c r="C1114"/>
      <c r="M1114"/>
    </row>
    <row r="1115" spans="3:13" ht="12.75" customHeight="1">
      <c r="C1115"/>
      <c r="M1115"/>
    </row>
    <row r="1116" spans="3:13" ht="12.75" customHeight="1">
      <c r="C1116"/>
      <c r="M1116"/>
    </row>
    <row r="1117" spans="3:13" ht="12.75" customHeight="1">
      <c r="C1117"/>
      <c r="M1117"/>
    </row>
    <row r="1118" spans="3:13" ht="12.75" customHeight="1">
      <c r="C1118"/>
      <c r="M1118"/>
    </row>
    <row r="1119" spans="3:13" ht="12.75" customHeight="1">
      <c r="C1119"/>
      <c r="M1119"/>
    </row>
    <row r="1120" spans="3:13" ht="12.75" customHeight="1">
      <c r="C1120"/>
      <c r="M1120"/>
    </row>
    <row r="1121" spans="3:13" ht="12.75" customHeight="1">
      <c r="C1121"/>
      <c r="M1121"/>
    </row>
    <row r="1122" spans="3:13" ht="12.75" customHeight="1">
      <c r="C1122"/>
      <c r="M1122"/>
    </row>
    <row r="1123" spans="3:13" ht="12.75" customHeight="1">
      <c r="C1123"/>
      <c r="M1123"/>
    </row>
    <row r="1124" spans="3:13" ht="12.75" customHeight="1">
      <c r="C1124"/>
      <c r="M1124"/>
    </row>
    <row r="1125" spans="3:13" ht="12.75" customHeight="1">
      <c r="C1125"/>
      <c r="M1125"/>
    </row>
    <row r="1126" spans="3:13" ht="12.75" customHeight="1">
      <c r="C1126"/>
      <c r="M1126"/>
    </row>
    <row r="1127" spans="3:13" ht="12.75" customHeight="1">
      <c r="C1127"/>
      <c r="M1127"/>
    </row>
    <row r="1128" spans="3:13" ht="12.75" customHeight="1">
      <c r="C1128"/>
      <c r="M1128"/>
    </row>
    <row r="1129" spans="3:13" ht="12.75" customHeight="1">
      <c r="C1129"/>
      <c r="M1129"/>
    </row>
    <row r="1130" spans="3:13" ht="12.75" customHeight="1">
      <c r="C1130"/>
      <c r="M1130"/>
    </row>
    <row r="1131" spans="3:13" ht="12.75" customHeight="1">
      <c r="C1131"/>
      <c r="M1131"/>
    </row>
    <row r="1132" spans="3:13" ht="12.75" customHeight="1">
      <c r="C1132"/>
      <c r="M1132"/>
    </row>
    <row r="1133" spans="3:13" ht="12.75" customHeight="1">
      <c r="C1133"/>
      <c r="M1133"/>
    </row>
    <row r="1134" spans="3:13" ht="12.75" customHeight="1">
      <c r="C1134"/>
      <c r="M1134"/>
    </row>
    <row r="1135" spans="3:13" ht="12.75" customHeight="1">
      <c r="C1135"/>
      <c r="M1135"/>
    </row>
    <row r="1136" spans="3:13" ht="12.75" customHeight="1">
      <c r="C1136"/>
      <c r="M1136"/>
    </row>
    <row r="1137" spans="3:13" ht="12.75" customHeight="1">
      <c r="C1137"/>
      <c r="M1137"/>
    </row>
    <row r="1138" spans="3:13" ht="12.75" customHeight="1">
      <c r="C1138"/>
      <c r="M1138"/>
    </row>
    <row r="1139" spans="3:13" ht="12.75" customHeight="1">
      <c r="C1139"/>
      <c r="M1139"/>
    </row>
    <row r="1140" spans="3:13" ht="12.75" customHeight="1">
      <c r="C1140"/>
      <c r="M1140"/>
    </row>
    <row r="1141" spans="3:13" ht="12.75" customHeight="1">
      <c r="C1141"/>
      <c r="M1141"/>
    </row>
    <row r="1142" spans="3:13" ht="12.75" customHeight="1">
      <c r="C1142"/>
      <c r="M1142"/>
    </row>
    <row r="1143" spans="3:13" ht="12.75" customHeight="1">
      <c r="C1143"/>
      <c r="M1143"/>
    </row>
    <row r="1144" spans="3:13" ht="12.75" customHeight="1">
      <c r="C1144"/>
      <c r="M1144"/>
    </row>
    <row r="1145" spans="3:13" ht="12.75" customHeight="1">
      <c r="C1145"/>
      <c r="M1145"/>
    </row>
    <row r="1146" spans="3:13" ht="12.75" customHeight="1">
      <c r="C1146"/>
      <c r="M1146"/>
    </row>
    <row r="1147" spans="3:13" ht="12.75" customHeight="1">
      <c r="C1147"/>
      <c r="M1147"/>
    </row>
    <row r="1148" spans="3:13" ht="12.75" customHeight="1">
      <c r="C1148"/>
      <c r="M1148"/>
    </row>
    <row r="1149" spans="3:13" ht="12.75" customHeight="1">
      <c r="C1149"/>
      <c r="M1149"/>
    </row>
    <row r="1150" spans="3:13" ht="12.75" customHeight="1">
      <c r="C1150"/>
      <c r="M1150"/>
    </row>
    <row r="1151" spans="3:13" ht="12.75" customHeight="1">
      <c r="C1151"/>
      <c r="M1151"/>
    </row>
    <row r="1152" spans="3:13" ht="12.75" customHeight="1">
      <c r="C1152"/>
      <c r="M1152"/>
    </row>
    <row r="1153" spans="3:13" ht="12.75" customHeight="1">
      <c r="C1153"/>
      <c r="M1153"/>
    </row>
    <row r="1154" spans="3:13" ht="12.75" customHeight="1">
      <c r="C1154"/>
      <c r="M1154"/>
    </row>
    <row r="1155" spans="3:13" ht="12.75" customHeight="1">
      <c r="C1155"/>
      <c r="M1155"/>
    </row>
    <row r="1156" spans="3:13" ht="12.75" customHeight="1">
      <c r="C1156"/>
      <c r="M1156"/>
    </row>
    <row r="1157" spans="3:13" ht="12.75" customHeight="1">
      <c r="C1157"/>
      <c r="M1157"/>
    </row>
    <row r="1158" spans="3:13" ht="12.75" customHeight="1">
      <c r="C1158"/>
      <c r="M1158"/>
    </row>
    <row r="1159" spans="3:13" ht="12.75" customHeight="1">
      <c r="C1159"/>
      <c r="M1159"/>
    </row>
    <row r="1160" spans="3:13" ht="12.75" customHeight="1">
      <c r="C1160"/>
      <c r="M1160"/>
    </row>
    <row r="1161" spans="3:13" ht="12.75" customHeight="1">
      <c r="C1161"/>
      <c r="M1161"/>
    </row>
    <row r="1162" spans="3:13" ht="12.75" customHeight="1">
      <c r="C1162"/>
      <c r="M1162"/>
    </row>
    <row r="1163" spans="3:13" ht="12.75" customHeight="1">
      <c r="C1163"/>
      <c r="M1163"/>
    </row>
    <row r="1164" spans="3:13" ht="12.75" customHeight="1">
      <c r="C1164"/>
      <c r="M1164"/>
    </row>
    <row r="1165" spans="3:13" ht="12.75" customHeight="1">
      <c r="C1165"/>
      <c r="M1165"/>
    </row>
    <row r="1166" spans="3:13" ht="12.75" customHeight="1">
      <c r="C1166"/>
      <c r="M1166"/>
    </row>
    <row r="1167" spans="3:13" ht="12.75" customHeight="1">
      <c r="C1167"/>
      <c r="M1167"/>
    </row>
    <row r="1168" spans="3:13" ht="12.75" customHeight="1">
      <c r="C1168"/>
      <c r="M1168"/>
    </row>
    <row r="1169" spans="3:13" ht="12.75" customHeight="1">
      <c r="C1169"/>
      <c r="M1169"/>
    </row>
    <row r="1170" spans="3:13" ht="12.75" customHeight="1">
      <c r="C1170"/>
      <c r="M1170"/>
    </row>
    <row r="1171" spans="3:13" ht="12.75" customHeight="1">
      <c r="C1171"/>
      <c r="M1171"/>
    </row>
    <row r="1172" spans="3:13" ht="12.75" customHeight="1">
      <c r="C1172"/>
      <c r="M1172"/>
    </row>
    <row r="1173" spans="3:13" ht="12.75" customHeight="1">
      <c r="C1173"/>
      <c r="M1173"/>
    </row>
    <row r="1174" spans="3:13" ht="12.75" customHeight="1">
      <c r="C1174"/>
      <c r="M1174"/>
    </row>
    <row r="1175" spans="3:13" ht="12.75" customHeight="1">
      <c r="C1175"/>
      <c r="M1175"/>
    </row>
    <row r="1176" spans="3:13" ht="12.75" customHeight="1">
      <c r="C1176"/>
      <c r="M1176"/>
    </row>
    <row r="1177" spans="3:13" ht="12.75" customHeight="1">
      <c r="C1177"/>
      <c r="M1177"/>
    </row>
    <row r="1178" spans="3:13" ht="12.75" customHeight="1">
      <c r="C1178"/>
      <c r="M1178"/>
    </row>
    <row r="1179" spans="3:13" ht="12.75" customHeight="1">
      <c r="C1179"/>
      <c r="M1179"/>
    </row>
    <row r="1180" spans="3:13" ht="12.75" customHeight="1">
      <c r="C1180"/>
      <c r="M1180"/>
    </row>
    <row r="1181" spans="3:13" ht="12.75" customHeight="1">
      <c r="C1181"/>
      <c r="M1181"/>
    </row>
    <row r="1182" spans="3:13" ht="12.75" customHeight="1">
      <c r="C1182"/>
      <c r="M1182"/>
    </row>
    <row r="1183" spans="3:13" ht="12.75" customHeight="1">
      <c r="C1183"/>
      <c r="M1183"/>
    </row>
    <row r="1184" spans="3:13" ht="12.75" customHeight="1">
      <c r="C1184"/>
      <c r="M1184"/>
    </row>
    <row r="1185" spans="3:13" ht="12.75" customHeight="1">
      <c r="C1185"/>
      <c r="M1185"/>
    </row>
    <row r="1186" spans="3:13" ht="12.75" customHeight="1">
      <c r="C1186"/>
      <c r="M1186"/>
    </row>
    <row r="1187" spans="3:13" ht="12.75" customHeight="1">
      <c r="C1187"/>
      <c r="M1187"/>
    </row>
    <row r="1188" spans="3:13" ht="12.75" customHeight="1">
      <c r="C1188"/>
      <c r="M1188"/>
    </row>
    <row r="1189" spans="3:13" ht="12.75" customHeight="1">
      <c r="C1189"/>
      <c r="M1189"/>
    </row>
    <row r="1190" spans="3:13" ht="12.75" customHeight="1">
      <c r="C1190"/>
      <c r="M1190"/>
    </row>
    <row r="1191" spans="3:13" ht="12.75" customHeight="1">
      <c r="C1191"/>
      <c r="M1191"/>
    </row>
    <row r="1192" spans="3:13" ht="12.75" customHeight="1">
      <c r="C1192"/>
      <c r="M1192"/>
    </row>
    <row r="1193" spans="3:13" ht="12.75" customHeight="1">
      <c r="C1193"/>
      <c r="M1193"/>
    </row>
    <row r="1194" spans="3:13" ht="12.75" customHeight="1">
      <c r="C1194"/>
      <c r="M1194"/>
    </row>
    <row r="1195" spans="3:13" ht="12.75" customHeight="1">
      <c r="C1195"/>
      <c r="M1195"/>
    </row>
    <row r="1196" spans="3:13" ht="12.75" customHeight="1">
      <c r="C1196"/>
      <c r="M1196"/>
    </row>
    <row r="1197" spans="3:13" ht="12.75" customHeight="1">
      <c r="C1197"/>
      <c r="M1197"/>
    </row>
    <row r="1198" spans="3:13" ht="12.75" customHeight="1">
      <c r="C1198"/>
      <c r="M1198"/>
    </row>
    <row r="1199" spans="3:13" ht="12.75" customHeight="1">
      <c r="C1199"/>
      <c r="M1199"/>
    </row>
    <row r="1200" spans="3:13" ht="12.75" customHeight="1">
      <c r="C1200"/>
      <c r="M1200"/>
    </row>
    <row r="1201" spans="3:13" ht="12.75" customHeight="1">
      <c r="C1201"/>
      <c r="M1201"/>
    </row>
    <row r="1202" spans="3:13" ht="12.75" customHeight="1">
      <c r="C1202"/>
      <c r="M1202"/>
    </row>
    <row r="1203" spans="3:13" ht="12.75" customHeight="1">
      <c r="C1203"/>
      <c r="M1203"/>
    </row>
    <row r="1204" spans="3:13" ht="12.75" customHeight="1">
      <c r="C1204"/>
      <c r="M1204"/>
    </row>
    <row r="1205" spans="3:13" ht="12.75" customHeight="1">
      <c r="C1205"/>
      <c r="M1205"/>
    </row>
    <row r="1206" spans="3:13" ht="12.75" customHeight="1">
      <c r="C1206"/>
      <c r="M1206"/>
    </row>
    <row r="1207" spans="3:13" ht="12.75" customHeight="1">
      <c r="C1207"/>
      <c r="M1207"/>
    </row>
    <row r="1208" spans="3:13" ht="12.75" customHeight="1">
      <c r="C1208"/>
      <c r="M1208"/>
    </row>
    <row r="1209" spans="3:13" ht="12.75" customHeight="1">
      <c r="C1209"/>
      <c r="M1209"/>
    </row>
    <row r="1210" spans="3:13" ht="12.75" customHeight="1">
      <c r="C1210"/>
      <c r="M1210"/>
    </row>
    <row r="1211" spans="3:13" ht="12.75" customHeight="1">
      <c r="C1211"/>
      <c r="M1211"/>
    </row>
    <row r="1212" spans="3:13" ht="12.75" customHeight="1">
      <c r="C1212"/>
      <c r="M1212"/>
    </row>
    <row r="1213" spans="3:13" ht="12.75" customHeight="1">
      <c r="C1213"/>
      <c r="M1213"/>
    </row>
    <row r="1214" spans="3:13" ht="12.75" customHeight="1">
      <c r="C1214"/>
      <c r="M1214"/>
    </row>
    <row r="1215" spans="3:13" ht="12.75" customHeight="1">
      <c r="C1215"/>
      <c r="M1215"/>
    </row>
    <row r="1216" spans="3:13" ht="12.75" customHeight="1">
      <c r="C1216"/>
      <c r="M1216"/>
    </row>
    <row r="1217" spans="3:13" ht="12.75" customHeight="1">
      <c r="C1217"/>
      <c r="M1217"/>
    </row>
    <row r="1218" spans="3:13" ht="12.75" customHeight="1">
      <c r="C1218"/>
      <c r="M1218"/>
    </row>
    <row r="1219" spans="3:13" ht="12.75" customHeight="1">
      <c r="C1219"/>
      <c r="M1219"/>
    </row>
    <row r="1220" spans="3:13" ht="12.75" customHeight="1">
      <c r="C1220"/>
      <c r="M1220"/>
    </row>
    <row r="1221" spans="3:13" ht="12.75" customHeight="1">
      <c r="C1221"/>
      <c r="M1221"/>
    </row>
    <row r="1222" spans="3:13" ht="12.75" customHeight="1">
      <c r="C1222"/>
      <c r="M1222"/>
    </row>
    <row r="1223" spans="3:13" ht="12.75" customHeight="1">
      <c r="C1223"/>
      <c r="M1223"/>
    </row>
    <row r="1224" spans="3:13" ht="12.75" customHeight="1">
      <c r="C1224"/>
      <c r="M1224"/>
    </row>
    <row r="1225" spans="3:13" ht="12.75" customHeight="1">
      <c r="C1225"/>
      <c r="M1225"/>
    </row>
    <row r="1226" spans="3:13" ht="12.75" customHeight="1">
      <c r="C1226"/>
      <c r="M1226"/>
    </row>
    <row r="1227" spans="3:13" ht="12.75" customHeight="1">
      <c r="C1227"/>
      <c r="M1227"/>
    </row>
    <row r="1228" spans="3:13" ht="12.75" customHeight="1">
      <c r="C1228"/>
      <c r="M1228"/>
    </row>
    <row r="1229" spans="3:13" ht="12.75" customHeight="1">
      <c r="C1229"/>
      <c r="M1229"/>
    </row>
    <row r="1230" spans="3:13" ht="12.75" customHeight="1">
      <c r="C1230"/>
      <c r="M1230"/>
    </row>
    <row r="1231" spans="3:13" ht="12.75" customHeight="1">
      <c r="C1231"/>
      <c r="M1231"/>
    </row>
    <row r="1232" spans="3:13" ht="12.75" customHeight="1">
      <c r="C1232"/>
      <c r="M1232"/>
    </row>
    <row r="1233" spans="3:13" ht="12.75" customHeight="1">
      <c r="C1233"/>
      <c r="M1233"/>
    </row>
    <row r="1234" spans="3:13" ht="12.75" customHeight="1">
      <c r="C1234"/>
      <c r="M1234"/>
    </row>
    <row r="1235" spans="3:13" ht="12.75" customHeight="1">
      <c r="C1235"/>
      <c r="M1235"/>
    </row>
    <row r="1236" spans="3:13" ht="12.75" customHeight="1">
      <c r="C1236"/>
      <c r="M1236"/>
    </row>
    <row r="1237" spans="3:13" ht="12.75" customHeight="1">
      <c r="C1237"/>
      <c r="M1237"/>
    </row>
    <row r="1238" spans="3:13" ht="12.75" customHeight="1">
      <c r="C1238"/>
      <c r="M1238"/>
    </row>
    <row r="1239" spans="3:13" ht="12.75" customHeight="1">
      <c r="C1239"/>
      <c r="M1239"/>
    </row>
    <row r="1240" spans="3:13" ht="12.75" customHeight="1">
      <c r="C1240"/>
      <c r="M1240"/>
    </row>
    <row r="1241" spans="3:13" ht="12.75" customHeight="1">
      <c r="C1241"/>
      <c r="M1241"/>
    </row>
    <row r="1242" spans="3:13" ht="12.75" customHeight="1">
      <c r="C1242"/>
      <c r="M1242"/>
    </row>
    <row r="1243" spans="3:13" ht="12.75" customHeight="1">
      <c r="C1243"/>
      <c r="M1243"/>
    </row>
    <row r="1244" spans="3:13" ht="12.75" customHeight="1">
      <c r="C1244"/>
      <c r="M1244"/>
    </row>
    <row r="1245" spans="3:13" ht="12.75" customHeight="1">
      <c r="C1245"/>
      <c r="M1245"/>
    </row>
    <row r="1246" spans="3:13" ht="12.75" customHeight="1">
      <c r="C1246"/>
      <c r="M1246"/>
    </row>
    <row r="1247" spans="3:13" ht="12.75" customHeight="1">
      <c r="C1247"/>
      <c r="M1247"/>
    </row>
    <row r="1248" spans="3:13" ht="12.75" customHeight="1">
      <c r="C1248"/>
      <c r="M1248"/>
    </row>
    <row r="1249" spans="3:13" ht="12.75" customHeight="1">
      <c r="C1249"/>
      <c r="M1249"/>
    </row>
    <row r="1250" spans="3:13" ht="12.75" customHeight="1">
      <c r="C1250"/>
      <c r="M1250"/>
    </row>
    <row r="1251" spans="3:13" ht="12.75" customHeight="1">
      <c r="C1251"/>
      <c r="M1251"/>
    </row>
    <row r="1252" spans="3:13" ht="12.75" customHeight="1">
      <c r="C1252"/>
      <c r="M1252"/>
    </row>
    <row r="1253" spans="3:13" ht="12.75" customHeight="1">
      <c r="C1253"/>
      <c r="M1253"/>
    </row>
    <row r="1254" spans="3:13" ht="12.75" customHeight="1">
      <c r="C1254"/>
      <c r="M1254"/>
    </row>
    <row r="1255" spans="3:13" ht="12.75" customHeight="1">
      <c r="C1255"/>
      <c r="M1255"/>
    </row>
    <row r="1256" spans="3:13" ht="12.75" customHeight="1">
      <c r="C1256"/>
      <c r="M1256"/>
    </row>
    <row r="1257" spans="3:13" ht="12.75" customHeight="1">
      <c r="C1257"/>
      <c r="M1257"/>
    </row>
    <row r="1258" spans="3:13" ht="12.75" customHeight="1">
      <c r="C1258"/>
      <c r="M1258"/>
    </row>
    <row r="1259" spans="3:13" ht="12.75" customHeight="1">
      <c r="C1259"/>
      <c r="M1259"/>
    </row>
    <row r="1260" spans="3:13" ht="12.75" customHeight="1">
      <c r="C1260"/>
      <c r="M1260"/>
    </row>
    <row r="1261" spans="3:13" ht="12.75" customHeight="1">
      <c r="C1261"/>
      <c r="M1261"/>
    </row>
    <row r="1262" spans="3:13" ht="12.75" customHeight="1">
      <c r="C1262"/>
      <c r="M1262"/>
    </row>
    <row r="1263" spans="3:13" ht="12.75" customHeight="1">
      <c r="C1263"/>
      <c r="M1263"/>
    </row>
    <row r="1264" spans="3:13" ht="12.75" customHeight="1">
      <c r="C1264"/>
      <c r="M1264"/>
    </row>
    <row r="1265" spans="3:13" ht="12.75" customHeight="1">
      <c r="C1265"/>
      <c r="M1265"/>
    </row>
    <row r="1266" spans="3:13" ht="12.75" customHeight="1">
      <c r="C1266"/>
      <c r="M1266"/>
    </row>
    <row r="1267" spans="3:13" ht="12.75" customHeight="1">
      <c r="C1267"/>
      <c r="M1267"/>
    </row>
    <row r="1268" spans="3:13" ht="12.75" customHeight="1">
      <c r="C1268"/>
      <c r="M1268"/>
    </row>
    <row r="1269" spans="3:13" ht="12.75" customHeight="1">
      <c r="C1269"/>
      <c r="M1269"/>
    </row>
    <row r="1270" spans="3:13" ht="12.75" customHeight="1">
      <c r="C1270"/>
      <c r="M1270"/>
    </row>
    <row r="1271" spans="3:13" ht="12.75" customHeight="1">
      <c r="C1271"/>
      <c r="M1271"/>
    </row>
    <row r="1272" spans="3:13" ht="12.75" customHeight="1">
      <c r="C1272"/>
      <c r="M1272"/>
    </row>
    <row r="1273" spans="3:13" ht="12.75" customHeight="1">
      <c r="C1273"/>
      <c r="M1273"/>
    </row>
    <row r="1274" spans="3:13" ht="12.75" customHeight="1">
      <c r="C1274"/>
      <c r="M1274"/>
    </row>
    <row r="1275" spans="3:13" ht="12.75" customHeight="1">
      <c r="C1275"/>
      <c r="M1275"/>
    </row>
    <row r="1276" spans="3:13" ht="12.75" customHeight="1">
      <c r="C1276"/>
      <c r="M1276"/>
    </row>
    <row r="1277" spans="3:13" ht="12.75" customHeight="1">
      <c r="C1277"/>
      <c r="M1277"/>
    </row>
    <row r="1278" spans="3:13" ht="12.75" customHeight="1">
      <c r="C1278"/>
      <c r="M1278"/>
    </row>
    <row r="1279" spans="3:13" ht="12.75" customHeight="1">
      <c r="C1279"/>
      <c r="M1279"/>
    </row>
    <row r="1280" spans="3:13" ht="12.75" customHeight="1">
      <c r="C1280"/>
      <c r="M1280"/>
    </row>
    <row r="1281" spans="3:13" ht="12.75" customHeight="1">
      <c r="C1281"/>
      <c r="M1281"/>
    </row>
    <row r="1282" spans="3:13" ht="12.75" customHeight="1">
      <c r="C1282"/>
      <c r="M1282"/>
    </row>
    <row r="1283" spans="3:13" ht="12.75" customHeight="1">
      <c r="C1283"/>
      <c r="M1283"/>
    </row>
    <row r="1284" spans="3:13" ht="12.75" customHeight="1">
      <c r="C1284"/>
      <c r="M1284"/>
    </row>
    <row r="1285" spans="3:13" ht="12.75" customHeight="1">
      <c r="C1285"/>
      <c r="M1285"/>
    </row>
    <row r="1286" spans="3:13" ht="12.75" customHeight="1">
      <c r="C1286"/>
      <c r="M1286"/>
    </row>
    <row r="1287" spans="3:13" ht="12.75" customHeight="1">
      <c r="C1287"/>
      <c r="M1287"/>
    </row>
    <row r="1288" spans="3:13" ht="12.75" customHeight="1">
      <c r="C1288"/>
      <c r="M1288"/>
    </row>
    <row r="1289" spans="3:13" ht="12.75" customHeight="1">
      <c r="C1289"/>
      <c r="M1289"/>
    </row>
    <row r="1290" spans="3:13" ht="12.75" customHeight="1">
      <c r="C1290"/>
      <c r="M1290"/>
    </row>
    <row r="1291" spans="3:13" ht="12.75" customHeight="1">
      <c r="C1291"/>
      <c r="M1291"/>
    </row>
    <row r="1292" spans="3:13" ht="12.75" customHeight="1">
      <c r="C1292"/>
      <c r="M1292"/>
    </row>
    <row r="1293" spans="3:13" ht="12.75" customHeight="1">
      <c r="C1293"/>
      <c r="M1293"/>
    </row>
    <row r="1294" spans="3:13" ht="12.75" customHeight="1">
      <c r="C1294"/>
      <c r="M1294"/>
    </row>
    <row r="1295" spans="3:13" ht="12.75" customHeight="1">
      <c r="C1295"/>
      <c r="M1295"/>
    </row>
    <row r="1296" spans="3:13" ht="12.75" customHeight="1">
      <c r="C1296"/>
      <c r="M1296"/>
    </row>
    <row r="1297" spans="3:13" ht="12.75" customHeight="1">
      <c r="C1297"/>
      <c r="M1297"/>
    </row>
    <row r="1298" spans="3:13" ht="12.75" customHeight="1">
      <c r="C1298"/>
      <c r="M1298"/>
    </row>
    <row r="1299" spans="3:13" ht="12.75" customHeight="1">
      <c r="C1299"/>
      <c r="M1299"/>
    </row>
    <row r="1300" spans="3:13" ht="12.75" customHeight="1">
      <c r="C1300"/>
      <c r="M1300"/>
    </row>
    <row r="1301" spans="3:13" ht="12.75" customHeight="1">
      <c r="C1301"/>
      <c r="M1301"/>
    </row>
    <row r="1302" spans="3:13" ht="12.75" customHeight="1">
      <c r="C1302"/>
      <c r="M1302"/>
    </row>
    <row r="1303" spans="3:13" ht="12.75" customHeight="1">
      <c r="C1303"/>
      <c r="M1303"/>
    </row>
    <row r="1304" spans="3:13" ht="12.75" customHeight="1">
      <c r="C1304"/>
      <c r="M1304"/>
    </row>
    <row r="1305" spans="3:13" ht="12.75" customHeight="1">
      <c r="C1305"/>
      <c r="M1305"/>
    </row>
    <row r="1306" spans="3:13" ht="12.75" customHeight="1">
      <c r="C1306"/>
      <c r="M1306"/>
    </row>
    <row r="1307" spans="3:13" ht="12.75" customHeight="1">
      <c r="C1307"/>
      <c r="M1307"/>
    </row>
    <row r="1308" spans="3:13" ht="12.75" customHeight="1">
      <c r="C1308"/>
      <c r="M1308"/>
    </row>
    <row r="1309" spans="3:13" ht="12.75" customHeight="1">
      <c r="C1309"/>
      <c r="M1309"/>
    </row>
    <row r="1310" spans="3:13" ht="12.75" customHeight="1">
      <c r="C1310"/>
      <c r="M1310"/>
    </row>
    <row r="1311" spans="3:13" ht="12.75" customHeight="1">
      <c r="C1311"/>
      <c r="M1311"/>
    </row>
    <row r="1312" spans="3:13" ht="12.75" customHeight="1">
      <c r="C1312"/>
      <c r="M1312"/>
    </row>
    <row r="1313" spans="3:13" ht="12.75" customHeight="1">
      <c r="C1313"/>
      <c r="M1313"/>
    </row>
    <row r="1314" spans="3:13" ht="12.75" customHeight="1">
      <c r="C1314"/>
      <c r="M1314"/>
    </row>
    <row r="1315" spans="3:13" ht="12.75" customHeight="1">
      <c r="C1315"/>
      <c r="M1315"/>
    </row>
    <row r="1316" spans="3:13" ht="12.75" customHeight="1">
      <c r="C1316"/>
      <c r="M1316"/>
    </row>
    <row r="1317" spans="3:13" ht="12.75" customHeight="1">
      <c r="C1317"/>
      <c r="M1317"/>
    </row>
    <row r="1318" spans="3:13" ht="12.75" customHeight="1">
      <c r="C1318"/>
      <c r="M1318"/>
    </row>
    <row r="1319" spans="3:13" ht="12.75" customHeight="1">
      <c r="C1319"/>
      <c r="M1319"/>
    </row>
    <row r="1320" spans="3:13" ht="12.75" customHeight="1">
      <c r="C1320"/>
      <c r="M1320"/>
    </row>
    <row r="1321" spans="3:13" ht="12.75" customHeight="1">
      <c r="C1321"/>
      <c r="M1321"/>
    </row>
    <row r="1322" spans="3:13" ht="12.75" customHeight="1">
      <c r="C1322"/>
      <c r="M1322"/>
    </row>
    <row r="1323" spans="3:13" ht="12.75" customHeight="1">
      <c r="C1323"/>
      <c r="M1323"/>
    </row>
    <row r="1324" spans="3:13" ht="12.75" customHeight="1">
      <c r="C1324"/>
      <c r="M1324"/>
    </row>
    <row r="1325" spans="3:13" ht="12.75" customHeight="1">
      <c r="C1325"/>
      <c r="M1325"/>
    </row>
    <row r="1326" spans="3:13" ht="12.75" customHeight="1">
      <c r="C1326"/>
      <c r="M1326"/>
    </row>
    <row r="1327" spans="3:13" ht="12.75" customHeight="1">
      <c r="C1327"/>
      <c r="M1327"/>
    </row>
    <row r="1328" spans="3:13" ht="12.75" customHeight="1">
      <c r="C1328"/>
      <c r="M1328"/>
    </row>
    <row r="1329" spans="3:13" ht="12.75" customHeight="1">
      <c r="C1329"/>
      <c r="M1329"/>
    </row>
    <row r="1330" spans="3:13" ht="12.75" customHeight="1">
      <c r="C1330"/>
      <c r="M1330"/>
    </row>
    <row r="1331" spans="3:13" ht="12.75" customHeight="1">
      <c r="C1331"/>
      <c r="M1331"/>
    </row>
    <row r="1332" spans="3:13" ht="12.75" customHeight="1">
      <c r="C1332"/>
      <c r="M1332"/>
    </row>
    <row r="1333" spans="3:13" ht="12.75" customHeight="1">
      <c r="C1333"/>
      <c r="M1333"/>
    </row>
    <row r="1334" spans="3:13" ht="12.75" customHeight="1">
      <c r="C1334"/>
      <c r="M1334"/>
    </row>
    <row r="1335" spans="3:13" ht="12.75" customHeight="1">
      <c r="C1335"/>
      <c r="M1335"/>
    </row>
    <row r="1336" spans="3:13" ht="12.75" customHeight="1">
      <c r="C1336"/>
      <c r="M1336"/>
    </row>
    <row r="1337" spans="3:13" ht="12.75" customHeight="1">
      <c r="C1337"/>
      <c r="M1337"/>
    </row>
    <row r="1338" spans="3:13" ht="12.75" customHeight="1">
      <c r="C1338"/>
      <c r="M1338"/>
    </row>
    <row r="1339" spans="3:13" ht="12.75" customHeight="1">
      <c r="C1339"/>
      <c r="M1339"/>
    </row>
    <row r="1340" spans="3:13" ht="12.75" customHeight="1">
      <c r="C1340"/>
      <c r="M1340"/>
    </row>
    <row r="1341" spans="3:13" ht="12.75" customHeight="1">
      <c r="C1341"/>
      <c r="M1341"/>
    </row>
    <row r="1342" spans="3:13" ht="12.75" customHeight="1">
      <c r="C1342"/>
      <c r="M1342"/>
    </row>
    <row r="1343" spans="3:13" ht="12.75" customHeight="1">
      <c r="C1343"/>
      <c r="M1343"/>
    </row>
    <row r="1344" spans="3:13" ht="12.75" customHeight="1">
      <c r="C1344"/>
      <c r="M1344"/>
    </row>
    <row r="1345" spans="3:13" ht="12.75" customHeight="1">
      <c r="C1345"/>
      <c r="M1345"/>
    </row>
    <row r="1346" spans="3:13" ht="12.75" customHeight="1">
      <c r="C1346"/>
      <c r="M1346"/>
    </row>
    <row r="1347" spans="3:13" ht="12.75" customHeight="1">
      <c r="C1347"/>
      <c r="M1347"/>
    </row>
    <row r="1348" spans="3:13" ht="12.75" customHeight="1">
      <c r="C1348"/>
      <c r="M1348"/>
    </row>
    <row r="1349" spans="3:13" ht="12.75" customHeight="1">
      <c r="C1349"/>
      <c r="M1349"/>
    </row>
    <row r="1350" spans="3:13" ht="12.75" customHeight="1">
      <c r="C1350"/>
      <c r="M1350"/>
    </row>
    <row r="1351" spans="3:13" ht="12.75" customHeight="1">
      <c r="C1351"/>
      <c r="M1351"/>
    </row>
    <row r="1352" spans="3:13" ht="12.75" customHeight="1">
      <c r="C1352"/>
      <c r="M1352"/>
    </row>
    <row r="1353" spans="3:13" ht="12.75" customHeight="1">
      <c r="C1353"/>
      <c r="M1353"/>
    </row>
    <row r="1354" spans="3:13" ht="12.75" customHeight="1">
      <c r="C1354"/>
      <c r="M1354"/>
    </row>
    <row r="1355" spans="3:13" ht="12.75" customHeight="1">
      <c r="C1355"/>
      <c r="M1355"/>
    </row>
    <row r="1356" spans="3:13" ht="12.75" customHeight="1">
      <c r="C1356"/>
      <c r="M1356"/>
    </row>
    <row r="1357" spans="3:13" ht="12.75" customHeight="1">
      <c r="C1357"/>
      <c r="M1357"/>
    </row>
    <row r="1358" spans="3:13" ht="12.75" customHeight="1">
      <c r="C1358"/>
      <c r="M1358"/>
    </row>
    <row r="1359" spans="3:13" ht="12.75" customHeight="1">
      <c r="C1359"/>
      <c r="M1359"/>
    </row>
    <row r="1360" spans="3:13" ht="12.75" customHeight="1">
      <c r="C1360"/>
      <c r="M1360"/>
    </row>
    <row r="1361" spans="3:13" ht="12.75" customHeight="1">
      <c r="C1361"/>
      <c r="M1361"/>
    </row>
    <row r="1362" spans="3:13" ht="12.75" customHeight="1">
      <c r="C1362"/>
      <c r="M1362"/>
    </row>
    <row r="1363" spans="3:13" ht="12.75" customHeight="1">
      <c r="C1363"/>
      <c r="M1363"/>
    </row>
    <row r="1364" spans="3:13" ht="12.75" customHeight="1">
      <c r="C1364"/>
      <c r="M1364"/>
    </row>
    <row r="1365" spans="3:13" ht="12.75" customHeight="1">
      <c r="C1365"/>
      <c r="M1365"/>
    </row>
    <row r="1366" spans="3:13" ht="12.75" customHeight="1">
      <c r="C1366"/>
      <c r="M1366"/>
    </row>
    <row r="1367" spans="3:13" ht="12.75" customHeight="1">
      <c r="C1367"/>
      <c r="M1367"/>
    </row>
    <row r="1368" spans="3:13" ht="12.75" customHeight="1">
      <c r="C1368"/>
      <c r="M1368"/>
    </row>
    <row r="1369" spans="3:13" ht="12.75" customHeight="1">
      <c r="C1369"/>
      <c r="M1369"/>
    </row>
    <row r="1370" spans="3:13" ht="12.75" customHeight="1">
      <c r="C1370"/>
      <c r="M1370"/>
    </row>
    <row r="1371" spans="3:13" ht="12.75" customHeight="1">
      <c r="C1371"/>
      <c r="M1371"/>
    </row>
    <row r="1372" spans="3:13" ht="12.75" customHeight="1">
      <c r="C1372"/>
      <c r="M1372"/>
    </row>
    <row r="1373" spans="3:13" ht="12.75" customHeight="1">
      <c r="C1373"/>
      <c r="M1373"/>
    </row>
    <row r="1374" spans="3:13" ht="12.75" customHeight="1">
      <c r="C1374"/>
      <c r="M1374"/>
    </row>
    <row r="1375" spans="3:13" ht="12.75" customHeight="1">
      <c r="C1375"/>
      <c r="M1375"/>
    </row>
    <row r="1376" spans="3:13" ht="12.75" customHeight="1">
      <c r="C1376"/>
      <c r="M1376"/>
    </row>
    <row r="1377" spans="3:13" ht="12.75" customHeight="1">
      <c r="C1377"/>
      <c r="M1377"/>
    </row>
    <row r="1378" spans="3:13" ht="12.75" customHeight="1">
      <c r="C1378"/>
      <c r="M1378"/>
    </row>
    <row r="1379" spans="3:13" ht="12.75" customHeight="1">
      <c r="C1379"/>
      <c r="M1379"/>
    </row>
    <row r="1380" spans="3:13" ht="12.75" customHeight="1">
      <c r="C1380"/>
      <c r="M1380"/>
    </row>
    <row r="1381" spans="3:13" ht="12.75" customHeight="1">
      <c r="C1381"/>
      <c r="M1381"/>
    </row>
    <row r="1382" spans="3:13" ht="12.75" customHeight="1">
      <c r="C1382"/>
      <c r="M1382"/>
    </row>
    <row r="1383" spans="3:13" ht="12.75" customHeight="1">
      <c r="C1383"/>
      <c r="M1383"/>
    </row>
    <row r="1384" spans="3:13" ht="12.75" customHeight="1">
      <c r="C1384"/>
      <c r="M1384"/>
    </row>
    <row r="1385" spans="3:13" ht="12.75" customHeight="1">
      <c r="C1385"/>
      <c r="M1385"/>
    </row>
    <row r="1386" spans="3:13" ht="12.75" customHeight="1">
      <c r="C1386"/>
      <c r="M1386"/>
    </row>
    <row r="1387" spans="3:13" ht="12.75" customHeight="1">
      <c r="C1387"/>
      <c r="M1387"/>
    </row>
    <row r="1388" spans="3:13" ht="12.75" customHeight="1">
      <c r="C1388"/>
      <c r="M1388"/>
    </row>
    <row r="1389" spans="3:13" ht="12.75" customHeight="1">
      <c r="C1389"/>
      <c r="M1389"/>
    </row>
    <row r="1390" spans="3:13" ht="12.75" customHeight="1">
      <c r="C1390"/>
      <c r="M1390"/>
    </row>
    <row r="1391" spans="3:13" ht="12.75" customHeight="1">
      <c r="C1391"/>
      <c r="M1391"/>
    </row>
    <row r="1392" spans="3:13" ht="12.75" customHeight="1">
      <c r="C1392"/>
      <c r="M1392"/>
    </row>
    <row r="1393" spans="3:13" ht="12.75" customHeight="1">
      <c r="C1393"/>
      <c r="M1393"/>
    </row>
    <row r="1394" spans="3:13" ht="12.75" customHeight="1">
      <c r="C1394"/>
      <c r="M1394"/>
    </row>
    <row r="1395" spans="3:13" ht="12.75" customHeight="1">
      <c r="C1395"/>
      <c r="M1395"/>
    </row>
    <row r="1396" spans="3:13" ht="12.75" customHeight="1">
      <c r="C1396"/>
      <c r="M1396"/>
    </row>
    <row r="1397" spans="3:13" ht="12.75" customHeight="1">
      <c r="C1397"/>
      <c r="M1397"/>
    </row>
    <row r="1398" spans="3:13" ht="12.75" customHeight="1">
      <c r="C1398"/>
      <c r="M1398"/>
    </row>
    <row r="1399" spans="3:13" ht="12.75" customHeight="1">
      <c r="C1399"/>
      <c r="M1399"/>
    </row>
    <row r="1400" spans="3:13" ht="12.75" customHeight="1">
      <c r="C1400"/>
      <c r="M1400"/>
    </row>
    <row r="1401" spans="3:13" ht="12.75" customHeight="1">
      <c r="C1401"/>
      <c r="M1401"/>
    </row>
    <row r="1402" spans="3:13" ht="12.75" customHeight="1">
      <c r="C1402"/>
      <c r="M1402"/>
    </row>
    <row r="1403" spans="3:13" ht="12.75" customHeight="1">
      <c r="C1403"/>
      <c r="M1403"/>
    </row>
    <row r="1404" spans="3:13" ht="12.75" customHeight="1">
      <c r="C1404"/>
      <c r="M1404"/>
    </row>
    <row r="1405" spans="3:13" ht="12.75" customHeight="1">
      <c r="C1405"/>
      <c r="M1405"/>
    </row>
    <row r="1406" spans="3:13" ht="12.75" customHeight="1">
      <c r="C1406"/>
      <c r="M1406"/>
    </row>
    <row r="1407" spans="3:13" ht="12.75" customHeight="1">
      <c r="C1407"/>
      <c r="M1407"/>
    </row>
    <row r="1408" spans="3:13" ht="12.75" customHeight="1">
      <c r="C1408"/>
      <c r="M1408"/>
    </row>
    <row r="1409" spans="3:13" ht="12.75" customHeight="1">
      <c r="C1409"/>
      <c r="M1409"/>
    </row>
    <row r="1410" spans="3:13" ht="12.75" customHeight="1">
      <c r="C1410"/>
      <c r="M1410"/>
    </row>
    <row r="1411" spans="3:13" ht="12.75" customHeight="1">
      <c r="C1411"/>
      <c r="M1411"/>
    </row>
    <row r="1412" spans="3:13" ht="12.75" customHeight="1">
      <c r="C1412"/>
      <c r="M1412"/>
    </row>
    <row r="1413" spans="3:13" ht="12.75" customHeight="1">
      <c r="C1413"/>
      <c r="M1413"/>
    </row>
    <row r="1414" spans="3:13" ht="12.75" customHeight="1">
      <c r="C1414"/>
      <c r="M1414"/>
    </row>
    <row r="1415" spans="3:13" ht="12.75" customHeight="1">
      <c r="C1415"/>
      <c r="M1415"/>
    </row>
    <row r="1416" spans="3:13" ht="12.75" customHeight="1">
      <c r="C1416"/>
      <c r="M1416"/>
    </row>
    <row r="1417" spans="3:13" ht="12.75" customHeight="1">
      <c r="C1417"/>
      <c r="M1417"/>
    </row>
    <row r="1418" spans="3:13" ht="12.75" customHeight="1">
      <c r="C1418"/>
      <c r="M1418"/>
    </row>
    <row r="1419" spans="3:13" ht="12.75" customHeight="1">
      <c r="C1419"/>
      <c r="M1419"/>
    </row>
    <row r="1420" spans="3:13" ht="12.75" customHeight="1">
      <c r="C1420"/>
      <c r="M1420"/>
    </row>
    <row r="1421" spans="3:13" ht="12.75" customHeight="1">
      <c r="C1421"/>
      <c r="M1421"/>
    </row>
    <row r="1422" spans="3:13" ht="12.75" customHeight="1">
      <c r="C1422"/>
      <c r="M1422"/>
    </row>
    <row r="1423" spans="3:13" ht="12.75" customHeight="1">
      <c r="C1423"/>
      <c r="M1423"/>
    </row>
    <row r="1424" spans="3:13" ht="12.75" customHeight="1">
      <c r="C1424"/>
      <c r="M1424"/>
    </row>
    <row r="1425" spans="3:13" ht="12.75" customHeight="1">
      <c r="C1425"/>
      <c r="M1425"/>
    </row>
    <row r="1426" spans="3:13" ht="12.75" customHeight="1">
      <c r="C1426"/>
      <c r="M1426"/>
    </row>
    <row r="1427" spans="3:13" ht="12.75" customHeight="1">
      <c r="C1427"/>
      <c r="M1427"/>
    </row>
    <row r="1428" spans="3:13" ht="12.75" customHeight="1">
      <c r="C1428"/>
      <c r="M1428"/>
    </row>
    <row r="1429" spans="3:13" ht="12.75" customHeight="1">
      <c r="C1429"/>
      <c r="M1429"/>
    </row>
    <row r="1430" spans="3:13" ht="12.75" customHeight="1">
      <c r="C1430"/>
      <c r="M1430"/>
    </row>
    <row r="1431" spans="3:13" ht="12.75" customHeight="1">
      <c r="C1431"/>
      <c r="M1431"/>
    </row>
    <row r="1432" spans="3:13" ht="12.75" customHeight="1">
      <c r="C1432"/>
      <c r="M1432"/>
    </row>
    <row r="1433" spans="3:13" ht="12.75" customHeight="1">
      <c r="C1433"/>
      <c r="M1433"/>
    </row>
    <row r="1434" spans="3:13" ht="12.75" customHeight="1">
      <c r="C1434"/>
      <c r="M1434"/>
    </row>
    <row r="1435" spans="3:13" ht="12.75" customHeight="1">
      <c r="C1435"/>
      <c r="M1435"/>
    </row>
    <row r="1436" spans="3:13" ht="12.75" customHeight="1">
      <c r="C1436"/>
      <c r="M1436"/>
    </row>
    <row r="1437" spans="3:13" ht="12.75" customHeight="1">
      <c r="C1437"/>
      <c r="M1437"/>
    </row>
    <row r="1438" spans="3:13" ht="12.75" customHeight="1">
      <c r="C1438"/>
      <c r="M1438"/>
    </row>
    <row r="1439" spans="3:13" ht="12.75" customHeight="1">
      <c r="C1439"/>
      <c r="M1439"/>
    </row>
    <row r="1440" spans="3:13" ht="12.75" customHeight="1">
      <c r="C1440"/>
      <c r="M1440"/>
    </row>
    <row r="1441" spans="3:13" ht="12.75" customHeight="1">
      <c r="C1441"/>
      <c r="M1441"/>
    </row>
    <row r="1442" spans="3:13" ht="12.75" customHeight="1">
      <c r="C1442"/>
      <c r="M1442"/>
    </row>
    <row r="1443" spans="3:13" ht="12.75" customHeight="1">
      <c r="C1443"/>
      <c r="M1443"/>
    </row>
    <row r="1444" spans="3:13" ht="12.75" customHeight="1">
      <c r="C1444"/>
      <c r="M1444"/>
    </row>
    <row r="1445" spans="3:13" ht="12.75" customHeight="1">
      <c r="C1445"/>
      <c r="M1445"/>
    </row>
    <row r="1446" spans="3:13" ht="12.75" customHeight="1">
      <c r="C1446"/>
      <c r="M1446"/>
    </row>
    <row r="1447" spans="3:13" ht="12.75" customHeight="1">
      <c r="C1447"/>
      <c r="M1447"/>
    </row>
    <row r="1448" spans="3:13" ht="12.75" customHeight="1">
      <c r="C1448"/>
      <c r="M1448"/>
    </row>
    <row r="1449" spans="3:13" ht="12.75" customHeight="1">
      <c r="C1449"/>
      <c r="M1449"/>
    </row>
    <row r="1450" spans="3:13" ht="12.75" customHeight="1">
      <c r="C1450"/>
      <c r="M1450"/>
    </row>
    <row r="1451" spans="3:13" ht="12.75" customHeight="1">
      <c r="C1451"/>
      <c r="M1451"/>
    </row>
    <row r="1452" spans="3:13" ht="12.75" customHeight="1">
      <c r="C1452"/>
      <c r="M1452"/>
    </row>
    <row r="1453" spans="3:13" ht="12.75" customHeight="1">
      <c r="C1453"/>
      <c r="M1453"/>
    </row>
    <row r="1454" spans="3:13" ht="12.75" customHeight="1">
      <c r="C1454"/>
      <c r="M1454"/>
    </row>
    <row r="1455" spans="3:13" ht="12.75" customHeight="1">
      <c r="C1455"/>
      <c r="M1455"/>
    </row>
    <row r="1456" spans="3:13" ht="12.75" customHeight="1">
      <c r="C1456"/>
      <c r="M1456"/>
    </row>
    <row r="1457" spans="3:13" ht="12.75" customHeight="1">
      <c r="C1457"/>
      <c r="M1457"/>
    </row>
    <row r="1458" spans="3:13" ht="12.75" customHeight="1">
      <c r="C1458"/>
      <c r="M1458"/>
    </row>
    <row r="1459" spans="3:13" ht="12.75" customHeight="1">
      <c r="C1459"/>
      <c r="M1459"/>
    </row>
    <row r="1460" spans="3:13" ht="12.75" customHeight="1">
      <c r="C1460"/>
      <c r="M1460"/>
    </row>
    <row r="1461" spans="3:13" ht="12.75" customHeight="1">
      <c r="C1461"/>
      <c r="M1461"/>
    </row>
    <row r="1462" spans="3:13" ht="12.75" customHeight="1">
      <c r="C1462"/>
      <c r="M1462"/>
    </row>
    <row r="1463" spans="3:13" ht="12.75" customHeight="1">
      <c r="C1463"/>
      <c r="M1463"/>
    </row>
    <row r="1464" spans="3:13" ht="12.75" customHeight="1">
      <c r="C1464"/>
      <c r="M1464"/>
    </row>
    <row r="1465" spans="3:13" ht="12.75" customHeight="1">
      <c r="C1465"/>
      <c r="M1465"/>
    </row>
    <row r="1466" spans="3:13" ht="12.75" customHeight="1">
      <c r="C1466"/>
      <c r="M1466"/>
    </row>
    <row r="1467" spans="3:13" ht="12.75" customHeight="1">
      <c r="C1467"/>
      <c r="M1467"/>
    </row>
    <row r="1468" spans="3:13" ht="12.75" customHeight="1">
      <c r="C1468"/>
      <c r="M1468"/>
    </row>
    <row r="1469" spans="3:13" ht="12.75" customHeight="1">
      <c r="C1469"/>
      <c r="M1469"/>
    </row>
    <row r="1470" spans="3:13" ht="12.75" customHeight="1">
      <c r="C1470"/>
      <c r="M1470"/>
    </row>
    <row r="1471" spans="3:13" ht="12.75" customHeight="1">
      <c r="C1471"/>
      <c r="M1471"/>
    </row>
    <row r="1472" spans="3:13" ht="12.75" customHeight="1">
      <c r="C1472"/>
      <c r="M1472"/>
    </row>
    <row r="1473" spans="3:13" ht="12.75" customHeight="1">
      <c r="C1473"/>
      <c r="M1473"/>
    </row>
    <row r="1474" spans="3:13" ht="12.75" customHeight="1">
      <c r="C1474"/>
      <c r="M1474"/>
    </row>
    <row r="1475" spans="3:13" ht="12.75" customHeight="1">
      <c r="C1475"/>
      <c r="M1475"/>
    </row>
    <row r="1476" spans="3:13" ht="12.75" customHeight="1">
      <c r="C1476"/>
      <c r="M1476"/>
    </row>
    <row r="1477" spans="3:13" ht="12.75" customHeight="1">
      <c r="C1477"/>
      <c r="M1477"/>
    </row>
    <row r="1478" spans="3:13" ht="12.75" customHeight="1">
      <c r="C1478"/>
      <c r="M1478"/>
    </row>
    <row r="1479" spans="3:13" ht="12.75" customHeight="1">
      <c r="C1479"/>
      <c r="M1479"/>
    </row>
    <row r="1480" spans="3:13" ht="12.75" customHeight="1">
      <c r="C1480"/>
      <c r="M1480"/>
    </row>
    <row r="1481" spans="3:13" ht="12.75" customHeight="1">
      <c r="C1481"/>
      <c r="M1481"/>
    </row>
    <row r="1482" spans="3:13" ht="12.75" customHeight="1">
      <c r="C1482"/>
      <c r="M1482"/>
    </row>
    <row r="1483" spans="3:13" ht="12.75" customHeight="1">
      <c r="C1483"/>
      <c r="M1483"/>
    </row>
    <row r="1484" spans="3:13" ht="12.75" customHeight="1">
      <c r="C1484"/>
      <c r="M1484"/>
    </row>
    <row r="1485" spans="3:13" ht="12.75" customHeight="1">
      <c r="C1485"/>
      <c r="M1485"/>
    </row>
    <row r="1486" spans="3:13" ht="12.75" customHeight="1">
      <c r="C1486"/>
      <c r="M1486"/>
    </row>
    <row r="1487" spans="3:13" ht="12.75" customHeight="1">
      <c r="C1487"/>
      <c r="M1487"/>
    </row>
    <row r="1488" spans="3:13" ht="12.75" customHeight="1">
      <c r="C1488"/>
      <c r="M1488"/>
    </row>
    <row r="1489" spans="3:13" ht="12.75" customHeight="1">
      <c r="C1489"/>
      <c r="M1489"/>
    </row>
    <row r="1490" spans="3:13" ht="12.75" customHeight="1">
      <c r="C1490"/>
      <c r="M1490"/>
    </row>
    <row r="1491" spans="3:13" ht="12.75" customHeight="1">
      <c r="C1491"/>
      <c r="M1491"/>
    </row>
    <row r="1492" spans="3:13" ht="12.75" customHeight="1">
      <c r="C1492"/>
      <c r="M1492"/>
    </row>
    <row r="1493" spans="3:13" ht="12.75" customHeight="1">
      <c r="C1493"/>
      <c r="M1493"/>
    </row>
    <row r="1494" spans="3:13" ht="12.75" customHeight="1">
      <c r="C1494"/>
      <c r="M1494"/>
    </row>
    <row r="1495" spans="3:13" ht="12.75" customHeight="1">
      <c r="C1495"/>
      <c r="M1495"/>
    </row>
    <row r="1496" spans="3:13" ht="12.75" customHeight="1">
      <c r="C1496"/>
      <c r="M1496"/>
    </row>
    <row r="1497" spans="3:13" ht="12.75" customHeight="1">
      <c r="C1497"/>
      <c r="M1497"/>
    </row>
    <row r="1498" spans="3:13" ht="12.75" customHeight="1">
      <c r="C1498"/>
      <c r="M1498"/>
    </row>
    <row r="1499" spans="3:13" ht="12.75" customHeight="1">
      <c r="C1499"/>
      <c r="M1499"/>
    </row>
    <row r="1500" spans="3:13" ht="12.75" customHeight="1">
      <c r="C1500"/>
      <c r="M1500"/>
    </row>
    <row r="1501" spans="3:13" ht="12.75" customHeight="1">
      <c r="C1501"/>
      <c r="M1501"/>
    </row>
    <row r="1502" spans="3:13" ht="12.75" customHeight="1">
      <c r="C1502"/>
      <c r="M1502"/>
    </row>
    <row r="1503" spans="3:13" ht="12.75" customHeight="1">
      <c r="C1503"/>
      <c r="M1503"/>
    </row>
    <row r="1504" spans="3:13" ht="12.75" customHeight="1">
      <c r="C1504"/>
      <c r="M1504"/>
    </row>
    <row r="1505" spans="3:13" ht="12.75" customHeight="1">
      <c r="C1505"/>
      <c r="M1505"/>
    </row>
    <row r="1506" spans="3:13" ht="12.75" customHeight="1">
      <c r="C1506"/>
      <c r="M1506"/>
    </row>
    <row r="1507" spans="3:13" ht="12.75" customHeight="1">
      <c r="C1507"/>
      <c r="M1507"/>
    </row>
    <row r="1508" spans="3:13" ht="12.75" customHeight="1">
      <c r="C1508"/>
      <c r="M1508"/>
    </row>
    <row r="1509" spans="3:13" ht="12.75" customHeight="1">
      <c r="C1509"/>
      <c r="M1509"/>
    </row>
    <row r="1510" spans="3:13" ht="12.75" customHeight="1">
      <c r="C1510"/>
      <c r="M1510"/>
    </row>
    <row r="1511" spans="3:13" ht="12.75" customHeight="1">
      <c r="C1511"/>
      <c r="M1511"/>
    </row>
    <row r="1512" spans="3:13" ht="12.75" customHeight="1">
      <c r="C1512"/>
      <c r="M1512"/>
    </row>
    <row r="1513" spans="3:13" ht="12.75" customHeight="1">
      <c r="C1513"/>
      <c r="M1513"/>
    </row>
    <row r="1514" spans="3:13" ht="12.75" customHeight="1">
      <c r="C1514"/>
      <c r="M1514"/>
    </row>
    <row r="1515" spans="3:13" ht="12.75" customHeight="1">
      <c r="C1515"/>
      <c r="M1515"/>
    </row>
    <row r="1516" spans="3:13" ht="12.75" customHeight="1">
      <c r="C1516"/>
      <c r="M1516"/>
    </row>
    <row r="1517" spans="3:13" ht="12.75" customHeight="1">
      <c r="C1517"/>
      <c r="M1517"/>
    </row>
    <row r="1518" spans="3:13" ht="12.75" customHeight="1">
      <c r="C1518"/>
      <c r="M1518"/>
    </row>
    <row r="1519" spans="3:13" ht="12.75" customHeight="1">
      <c r="C1519"/>
      <c r="M1519"/>
    </row>
    <row r="1520" spans="3:13" ht="12.75" customHeight="1">
      <c r="C1520"/>
      <c r="M1520"/>
    </row>
    <row r="1521" spans="3:13" ht="12.75" customHeight="1">
      <c r="C1521"/>
      <c r="M1521"/>
    </row>
    <row r="1522" spans="3:13" ht="12.75" customHeight="1">
      <c r="C1522"/>
      <c r="M1522"/>
    </row>
    <row r="1523" spans="3:13" ht="12.75" customHeight="1">
      <c r="C1523"/>
      <c r="M1523"/>
    </row>
    <row r="1524" spans="3:13" ht="12.75" customHeight="1">
      <c r="C1524"/>
      <c r="M1524"/>
    </row>
    <row r="1525" spans="3:13" ht="12.75" customHeight="1">
      <c r="C1525"/>
      <c r="M1525"/>
    </row>
    <row r="1526" spans="3:13" ht="12.75" customHeight="1">
      <c r="C1526"/>
      <c r="M1526"/>
    </row>
    <row r="1527" spans="3:13" ht="12.75" customHeight="1">
      <c r="C1527"/>
      <c r="M1527"/>
    </row>
    <row r="1528" spans="3:13" ht="12.75" customHeight="1">
      <c r="C1528"/>
      <c r="M1528"/>
    </row>
    <row r="1529" spans="3:13" ht="12.75" customHeight="1">
      <c r="C1529"/>
      <c r="M1529"/>
    </row>
    <row r="1530" spans="3:13" ht="12.75" customHeight="1">
      <c r="C1530"/>
      <c r="M1530"/>
    </row>
    <row r="1531" spans="3:13" ht="12.75" customHeight="1">
      <c r="C1531"/>
      <c r="M1531"/>
    </row>
    <row r="1532" spans="3:13" ht="12.75" customHeight="1">
      <c r="C1532"/>
      <c r="M1532"/>
    </row>
    <row r="1533" spans="3:13" ht="12.75" customHeight="1">
      <c r="C1533"/>
      <c r="M1533"/>
    </row>
    <row r="1534" spans="3:13" ht="12.75" customHeight="1">
      <c r="C1534"/>
      <c r="M1534"/>
    </row>
    <row r="1535" spans="3:13" ht="12.75" customHeight="1">
      <c r="C1535"/>
      <c r="M1535"/>
    </row>
    <row r="1536" spans="3:13" ht="12.75" customHeight="1">
      <c r="C1536"/>
      <c r="M1536"/>
    </row>
    <row r="1537" spans="3:13" ht="12.75" customHeight="1">
      <c r="C1537"/>
      <c r="M1537"/>
    </row>
    <row r="1538" spans="3:13" ht="12.75" customHeight="1">
      <c r="C1538"/>
      <c r="M1538"/>
    </row>
    <row r="1539" spans="3:13" ht="12.75" customHeight="1">
      <c r="C1539"/>
      <c r="M1539"/>
    </row>
    <row r="1540" spans="3:13" ht="12.75" customHeight="1">
      <c r="C1540"/>
      <c r="M1540"/>
    </row>
    <row r="1541" spans="3:13" ht="12.75" customHeight="1">
      <c r="C1541"/>
      <c r="M1541"/>
    </row>
    <row r="1542" spans="3:13" ht="12.75" customHeight="1">
      <c r="C1542"/>
      <c r="M1542"/>
    </row>
    <row r="1543" spans="3:13" ht="12.75" customHeight="1">
      <c r="C1543"/>
      <c r="M1543"/>
    </row>
    <row r="1544" spans="3:13" ht="12.75" customHeight="1">
      <c r="C1544"/>
      <c r="M1544"/>
    </row>
    <row r="1545" spans="3:13" ht="12.75" customHeight="1">
      <c r="C1545"/>
      <c r="M1545"/>
    </row>
    <row r="1546" spans="3:13" ht="12.75" customHeight="1">
      <c r="C1546"/>
      <c r="M1546"/>
    </row>
    <row r="1547" spans="3:13" ht="12.75" customHeight="1">
      <c r="C1547"/>
      <c r="M1547"/>
    </row>
    <row r="1548" spans="3:13" ht="12.75" customHeight="1">
      <c r="C1548"/>
      <c r="M1548"/>
    </row>
    <row r="1549" spans="3:13" ht="12.75" customHeight="1">
      <c r="C1549"/>
      <c r="M1549"/>
    </row>
    <row r="1550" spans="3:13" ht="12.75" customHeight="1">
      <c r="C1550"/>
      <c r="M1550"/>
    </row>
    <row r="1551" spans="3:13" ht="12.75" customHeight="1">
      <c r="C1551"/>
      <c r="M1551"/>
    </row>
    <row r="1552" spans="3:13" ht="12.75" customHeight="1">
      <c r="C1552"/>
      <c r="M1552"/>
    </row>
    <row r="1553" spans="3:13" ht="12.75" customHeight="1">
      <c r="C1553"/>
      <c r="M1553"/>
    </row>
    <row r="1554" spans="3:13" ht="12.75" customHeight="1">
      <c r="C1554"/>
      <c r="M1554"/>
    </row>
    <row r="1555" spans="3:13" ht="12.75" customHeight="1">
      <c r="C1555"/>
      <c r="M1555"/>
    </row>
    <row r="1556" spans="3:13" ht="12.75" customHeight="1">
      <c r="C1556"/>
      <c r="M1556"/>
    </row>
    <row r="1557" spans="3:13" ht="12.75" customHeight="1">
      <c r="C1557"/>
      <c r="M1557"/>
    </row>
    <row r="1558" spans="3:13" ht="12.75" customHeight="1">
      <c r="C1558"/>
      <c r="M1558"/>
    </row>
    <row r="1559" spans="3:13" ht="12.75" customHeight="1">
      <c r="C1559"/>
      <c r="M1559"/>
    </row>
    <row r="1560" spans="3:13" ht="12.75" customHeight="1">
      <c r="C1560"/>
      <c r="M1560"/>
    </row>
    <row r="1561" spans="3:13" ht="12.75" customHeight="1">
      <c r="C1561"/>
      <c r="M1561"/>
    </row>
    <row r="1562" spans="3:13" ht="12.75" customHeight="1">
      <c r="C1562"/>
      <c r="M1562"/>
    </row>
    <row r="1563" spans="3:13" ht="12.75" customHeight="1">
      <c r="C1563"/>
      <c r="M1563"/>
    </row>
    <row r="1564" spans="3:13" ht="12.75" customHeight="1">
      <c r="C1564"/>
      <c r="M1564"/>
    </row>
    <row r="1565" spans="3:13" ht="12.75" customHeight="1">
      <c r="C1565"/>
      <c r="M1565"/>
    </row>
    <row r="1566" spans="3:13" ht="12.75" customHeight="1">
      <c r="C1566"/>
      <c r="M1566"/>
    </row>
    <row r="1567" spans="3:13" ht="12.75" customHeight="1">
      <c r="C1567"/>
      <c r="M1567"/>
    </row>
    <row r="1568" spans="3:13" ht="12.75" customHeight="1">
      <c r="C1568"/>
      <c r="M1568"/>
    </row>
    <row r="1569" spans="3:13" ht="12.75" customHeight="1">
      <c r="C1569"/>
      <c r="M1569"/>
    </row>
    <row r="1570" spans="3:13" ht="12.75" customHeight="1">
      <c r="C1570"/>
      <c r="M1570"/>
    </row>
    <row r="1571" spans="3:13" ht="12.75" customHeight="1">
      <c r="C1571"/>
      <c r="M1571"/>
    </row>
    <row r="1572" spans="3:13" ht="12.75" customHeight="1">
      <c r="C1572"/>
      <c r="M1572"/>
    </row>
    <row r="1573" spans="3:13" ht="12.75" customHeight="1">
      <c r="C1573"/>
      <c r="M1573"/>
    </row>
    <row r="1574" spans="3:13" ht="12.75" customHeight="1">
      <c r="C1574"/>
      <c r="M1574"/>
    </row>
    <row r="1575" spans="3:13" ht="12.75" customHeight="1">
      <c r="C1575"/>
      <c r="M1575"/>
    </row>
    <row r="1576" spans="3:13" ht="12.75" customHeight="1">
      <c r="C1576"/>
      <c r="M1576"/>
    </row>
    <row r="1577" spans="3:13" ht="12.75" customHeight="1">
      <c r="C1577"/>
      <c r="M1577"/>
    </row>
    <row r="1578" spans="3:13" ht="12.75" customHeight="1">
      <c r="C1578"/>
      <c r="M1578"/>
    </row>
    <row r="1579" spans="3:13" ht="12.75" customHeight="1">
      <c r="C1579"/>
      <c r="M1579"/>
    </row>
    <row r="1580" spans="3:13" ht="12.75" customHeight="1">
      <c r="C1580"/>
      <c r="M1580"/>
    </row>
    <row r="1581" spans="3:13" ht="12.75" customHeight="1">
      <c r="C1581"/>
      <c r="M1581"/>
    </row>
    <row r="1582" spans="3:13" ht="12.75" customHeight="1">
      <c r="C1582"/>
      <c r="M1582"/>
    </row>
    <row r="1583" spans="3:13" ht="12.75" customHeight="1">
      <c r="C1583"/>
      <c r="M1583"/>
    </row>
    <row r="1584" spans="3:13" ht="12.75" customHeight="1">
      <c r="C1584"/>
      <c r="M1584"/>
    </row>
    <row r="1585" spans="3:13" ht="12.75" customHeight="1">
      <c r="C1585"/>
      <c r="M1585"/>
    </row>
    <row r="1586" spans="3:13" ht="12.75" customHeight="1">
      <c r="C1586"/>
      <c r="M1586"/>
    </row>
    <row r="1587" spans="3:13" ht="12.75" customHeight="1">
      <c r="C1587"/>
      <c r="M1587"/>
    </row>
    <row r="1588" spans="3:13" ht="12.75" customHeight="1">
      <c r="C1588"/>
      <c r="M1588"/>
    </row>
    <row r="1589" spans="3:13" ht="12.75" customHeight="1">
      <c r="C1589"/>
      <c r="M1589"/>
    </row>
    <row r="1590" spans="3:13" ht="12.75" customHeight="1">
      <c r="C1590"/>
      <c r="M1590"/>
    </row>
    <row r="1591" spans="3:13" ht="12.75" customHeight="1">
      <c r="C1591"/>
      <c r="M1591"/>
    </row>
    <row r="1592" spans="3:13" ht="12.75" customHeight="1">
      <c r="C1592"/>
      <c r="M1592"/>
    </row>
    <row r="1593" spans="3:13" ht="12.75" customHeight="1">
      <c r="C1593"/>
      <c r="M1593"/>
    </row>
    <row r="1594" spans="3:13" ht="12.75" customHeight="1">
      <c r="C1594"/>
      <c r="M1594"/>
    </row>
    <row r="1595" spans="3:13" ht="12.75" customHeight="1">
      <c r="C1595"/>
      <c r="M1595"/>
    </row>
    <row r="1596" spans="3:13" ht="12.75" customHeight="1">
      <c r="C1596"/>
      <c r="M1596"/>
    </row>
    <row r="1597" spans="3:13" ht="12.75" customHeight="1">
      <c r="C1597"/>
      <c r="M1597"/>
    </row>
    <row r="1598" spans="3:13" ht="12.75" customHeight="1">
      <c r="C1598"/>
      <c r="M1598"/>
    </row>
    <row r="1599" spans="3:13" ht="12.75" customHeight="1">
      <c r="C1599"/>
      <c r="M1599"/>
    </row>
    <row r="1600" spans="3:13" ht="12.75" customHeight="1">
      <c r="C1600"/>
      <c r="M1600"/>
    </row>
    <row r="1601" spans="3:13" ht="12.75" customHeight="1">
      <c r="C1601"/>
      <c r="M1601"/>
    </row>
    <row r="1602" spans="3:13" ht="12.75" customHeight="1">
      <c r="C1602"/>
      <c r="M1602"/>
    </row>
    <row r="1603" spans="3:13" ht="12.75" customHeight="1">
      <c r="C1603"/>
      <c r="M1603"/>
    </row>
    <row r="1604" spans="3:13" ht="12.75" customHeight="1">
      <c r="C1604"/>
      <c r="M1604"/>
    </row>
    <row r="1605" spans="3:13" ht="12.75" customHeight="1">
      <c r="C1605"/>
      <c r="M1605"/>
    </row>
    <row r="1606" spans="3:13" ht="12.75" customHeight="1">
      <c r="C1606"/>
      <c r="M1606"/>
    </row>
    <row r="1607" spans="3:13" ht="12.75" customHeight="1">
      <c r="C1607"/>
      <c r="M1607"/>
    </row>
    <row r="1608" spans="3:13" ht="12.75" customHeight="1">
      <c r="C1608"/>
      <c r="M1608"/>
    </row>
    <row r="1609" spans="3:13" ht="12.75" customHeight="1">
      <c r="C1609"/>
      <c r="M1609"/>
    </row>
    <row r="1610" spans="3:13" ht="12.75" customHeight="1">
      <c r="C1610"/>
      <c r="M1610"/>
    </row>
    <row r="1611" spans="3:13" ht="12.75" customHeight="1">
      <c r="C1611"/>
      <c r="M1611"/>
    </row>
    <row r="1612" spans="3:13" ht="12.75" customHeight="1">
      <c r="C1612"/>
      <c r="M1612"/>
    </row>
    <row r="1613" spans="3:13" ht="12.75" customHeight="1">
      <c r="C1613"/>
      <c r="M1613"/>
    </row>
    <row r="1614" spans="3:13" ht="12.75" customHeight="1">
      <c r="C1614"/>
      <c r="M1614"/>
    </row>
    <row r="1615" spans="3:13" ht="12.75" customHeight="1">
      <c r="C1615"/>
      <c r="M1615"/>
    </row>
    <row r="1616" spans="3:13" ht="12.75" customHeight="1">
      <c r="C1616"/>
      <c r="M1616"/>
    </row>
    <row r="1617" spans="3:13" ht="12.75" customHeight="1">
      <c r="C1617"/>
      <c r="M1617"/>
    </row>
    <row r="1618" spans="3:13" ht="12.75" customHeight="1">
      <c r="C1618"/>
      <c r="M1618"/>
    </row>
    <row r="1619" spans="3:13" ht="12.75" customHeight="1">
      <c r="C1619"/>
      <c r="M1619"/>
    </row>
    <row r="1620" spans="3:13" ht="12.75" customHeight="1">
      <c r="C1620"/>
      <c r="M1620"/>
    </row>
    <row r="1621" spans="3:13" ht="12.75" customHeight="1">
      <c r="C1621"/>
      <c r="M1621"/>
    </row>
    <row r="1622" spans="3:13" ht="12.75" customHeight="1">
      <c r="C1622"/>
      <c r="M1622"/>
    </row>
    <row r="1623" spans="3:13" ht="12.75" customHeight="1">
      <c r="C1623"/>
      <c r="M1623"/>
    </row>
    <row r="1624" spans="3:13" ht="12.75" customHeight="1">
      <c r="C1624"/>
      <c r="M1624"/>
    </row>
    <row r="1625" spans="3:13" ht="12.75" customHeight="1">
      <c r="C1625"/>
      <c r="M1625"/>
    </row>
    <row r="1626" spans="3:13" ht="12.75" customHeight="1">
      <c r="C1626"/>
      <c r="M1626"/>
    </row>
    <row r="1627" spans="3:13" ht="12.75" customHeight="1">
      <c r="C1627"/>
      <c r="M1627"/>
    </row>
    <row r="1628" spans="3:13" ht="12.75" customHeight="1">
      <c r="C1628"/>
      <c r="M1628"/>
    </row>
    <row r="1629" spans="3:13" ht="12.75" customHeight="1">
      <c r="C1629"/>
      <c r="M1629"/>
    </row>
    <row r="1630" spans="3:13" ht="12.75" customHeight="1">
      <c r="C1630"/>
      <c r="M1630"/>
    </row>
    <row r="1631" spans="3:13" ht="12.75" customHeight="1">
      <c r="C1631"/>
      <c r="M1631"/>
    </row>
    <row r="1632" spans="3:13" ht="12.75" customHeight="1">
      <c r="C1632"/>
      <c r="M1632"/>
    </row>
    <row r="1633" spans="3:13" ht="12.75" customHeight="1">
      <c r="C1633"/>
      <c r="M1633"/>
    </row>
    <row r="1634" spans="3:13" ht="12.75" customHeight="1">
      <c r="C1634"/>
      <c r="M1634"/>
    </row>
    <row r="1635" spans="3:13" ht="12.75" customHeight="1">
      <c r="C1635"/>
      <c r="M1635"/>
    </row>
    <row r="1636" spans="3:13" ht="12.75" customHeight="1">
      <c r="C1636"/>
      <c r="M1636"/>
    </row>
    <row r="1637" spans="3:13" ht="12.75" customHeight="1">
      <c r="C1637"/>
      <c r="M1637"/>
    </row>
    <row r="1638" spans="3:13" ht="12.75" customHeight="1">
      <c r="C1638"/>
      <c r="M1638"/>
    </row>
    <row r="1639" spans="3:13" ht="12.75" customHeight="1">
      <c r="C1639"/>
      <c r="M1639"/>
    </row>
    <row r="1640" spans="3:13" ht="12.75" customHeight="1">
      <c r="C1640"/>
      <c r="M1640"/>
    </row>
    <row r="1641" spans="3:13" ht="12.75" customHeight="1">
      <c r="C1641"/>
      <c r="M1641"/>
    </row>
    <row r="1642" spans="3:13" ht="12.75" customHeight="1">
      <c r="C1642"/>
      <c r="M1642"/>
    </row>
    <row r="1643" spans="3:13" ht="12.75" customHeight="1">
      <c r="C1643"/>
      <c r="M1643"/>
    </row>
    <row r="1644" spans="3:13" ht="12.75" customHeight="1">
      <c r="C1644"/>
      <c r="M1644"/>
    </row>
    <row r="1645" spans="3:13" ht="12.75" customHeight="1">
      <c r="C1645"/>
      <c r="M1645"/>
    </row>
    <row r="1646" spans="3:13" ht="12.75" customHeight="1">
      <c r="C1646"/>
      <c r="M1646"/>
    </row>
    <row r="1647" spans="3:13" ht="12.75" customHeight="1">
      <c r="C1647"/>
      <c r="M1647"/>
    </row>
    <row r="1648" spans="3:13" ht="12.75" customHeight="1">
      <c r="C1648"/>
      <c r="M1648"/>
    </row>
    <row r="1649" spans="3:13" ht="12.75" customHeight="1">
      <c r="C1649"/>
      <c r="M1649"/>
    </row>
    <row r="1650" spans="3:13" ht="12.75" customHeight="1">
      <c r="C1650"/>
      <c r="M1650"/>
    </row>
    <row r="1651" spans="3:13" ht="12.75" customHeight="1">
      <c r="C1651"/>
      <c r="M1651"/>
    </row>
    <row r="1652" spans="3:13" ht="12.75" customHeight="1">
      <c r="C1652"/>
      <c r="M1652"/>
    </row>
    <row r="1653" spans="3:13" ht="12.75" customHeight="1">
      <c r="C1653"/>
      <c r="M1653"/>
    </row>
    <row r="1654" spans="3:13" ht="12.75" customHeight="1">
      <c r="C1654"/>
      <c r="M1654"/>
    </row>
    <row r="1655" spans="3:13" ht="12.75" customHeight="1">
      <c r="C1655"/>
      <c r="M1655"/>
    </row>
    <row r="1656" spans="3:13" ht="12.75" customHeight="1">
      <c r="C1656"/>
      <c r="M1656"/>
    </row>
    <row r="1657" spans="3:13" ht="12.75" customHeight="1">
      <c r="C1657"/>
      <c r="M1657"/>
    </row>
    <row r="1658" spans="3:13" ht="12.75" customHeight="1">
      <c r="C1658"/>
      <c r="M1658"/>
    </row>
    <row r="1659" spans="3:13" ht="12.75" customHeight="1">
      <c r="C1659"/>
      <c r="M1659"/>
    </row>
    <row r="1660" spans="3:13" ht="12.75" customHeight="1">
      <c r="C1660"/>
      <c r="M1660"/>
    </row>
    <row r="1661" spans="3:13" ht="12.75" customHeight="1">
      <c r="C1661"/>
      <c r="M1661"/>
    </row>
    <row r="1662" spans="3:13" ht="12.75" customHeight="1">
      <c r="C1662"/>
      <c r="M1662"/>
    </row>
    <row r="1663" spans="3:13" ht="12.75" customHeight="1">
      <c r="C1663"/>
      <c r="M1663"/>
    </row>
    <row r="1664" spans="3:13" ht="12.75" customHeight="1">
      <c r="C1664"/>
      <c r="M1664"/>
    </row>
    <row r="1665" spans="3:13" ht="12.75" customHeight="1">
      <c r="C1665"/>
      <c r="M1665"/>
    </row>
    <row r="1666" spans="3:13" ht="12.75" customHeight="1">
      <c r="C1666"/>
      <c r="M1666"/>
    </row>
    <row r="1667" spans="3:13" ht="12.75" customHeight="1">
      <c r="C1667"/>
      <c r="M1667"/>
    </row>
    <row r="1668" spans="3:13" ht="12.75" customHeight="1">
      <c r="C1668"/>
      <c r="M1668"/>
    </row>
    <row r="1669" spans="3:13" ht="12.75" customHeight="1">
      <c r="C1669"/>
      <c r="M1669"/>
    </row>
    <row r="1670" spans="3:13" ht="12.75" customHeight="1">
      <c r="C1670"/>
      <c r="M1670"/>
    </row>
    <row r="1671" spans="3:13" ht="12.75" customHeight="1">
      <c r="C1671"/>
      <c r="M1671"/>
    </row>
    <row r="1672" spans="3:13" ht="12.75" customHeight="1">
      <c r="C1672"/>
      <c r="M1672"/>
    </row>
    <row r="1673" spans="3:13" ht="12.75" customHeight="1">
      <c r="C1673"/>
      <c r="M1673"/>
    </row>
    <row r="1674" spans="3:13" ht="12.75" customHeight="1">
      <c r="C1674"/>
      <c r="M1674"/>
    </row>
    <row r="1675" spans="3:13" ht="12.75" customHeight="1">
      <c r="C1675"/>
      <c r="M1675"/>
    </row>
    <row r="1676" spans="3:13" ht="12.75" customHeight="1">
      <c r="C1676"/>
      <c r="M1676"/>
    </row>
    <row r="1677" spans="3:13" ht="12.75" customHeight="1">
      <c r="C1677"/>
      <c r="M1677"/>
    </row>
    <row r="1678" spans="3:13" ht="12.75" customHeight="1">
      <c r="C1678"/>
      <c r="M1678"/>
    </row>
    <row r="1679" spans="3:13" ht="12.75" customHeight="1">
      <c r="C1679"/>
      <c r="M1679"/>
    </row>
    <row r="1680" spans="3:13" ht="12.75" customHeight="1">
      <c r="C1680"/>
      <c r="M1680"/>
    </row>
    <row r="1681" spans="3:13" ht="12.75" customHeight="1">
      <c r="C1681"/>
      <c r="M1681"/>
    </row>
    <row r="1682" spans="3:13" ht="12.75" customHeight="1">
      <c r="C1682"/>
      <c r="M1682"/>
    </row>
    <row r="1683" spans="3:13" ht="12.75" customHeight="1">
      <c r="C1683"/>
      <c r="M1683"/>
    </row>
    <row r="1684" spans="3:13" ht="12.75" customHeight="1">
      <c r="C1684"/>
      <c r="M1684"/>
    </row>
    <row r="1685" spans="3:13" ht="12.75" customHeight="1">
      <c r="C1685"/>
      <c r="M1685"/>
    </row>
    <row r="1686" spans="3:13" ht="12.75" customHeight="1">
      <c r="C1686"/>
      <c r="M1686"/>
    </row>
    <row r="1687" spans="3:13" ht="12.75" customHeight="1">
      <c r="C1687"/>
      <c r="M1687"/>
    </row>
    <row r="1688" spans="3:13" ht="12.75" customHeight="1">
      <c r="C1688"/>
      <c r="M1688"/>
    </row>
    <row r="1689" spans="3:13" ht="12.75" customHeight="1">
      <c r="C1689"/>
      <c r="M1689"/>
    </row>
    <row r="1690" spans="3:13" ht="12.75" customHeight="1">
      <c r="C1690"/>
      <c r="M1690"/>
    </row>
    <row r="1691" spans="3:13" ht="12.75" customHeight="1">
      <c r="C1691"/>
      <c r="M1691"/>
    </row>
    <row r="1692" spans="3:13" ht="12.75" customHeight="1">
      <c r="C1692"/>
      <c r="M1692"/>
    </row>
    <row r="1693" spans="3:13" ht="12.75" customHeight="1">
      <c r="C1693"/>
      <c r="M1693"/>
    </row>
    <row r="1694" spans="3:13" ht="12.75" customHeight="1">
      <c r="C1694"/>
      <c r="M1694"/>
    </row>
    <row r="1695" spans="3:13" ht="12.75" customHeight="1">
      <c r="C1695"/>
      <c r="M1695"/>
    </row>
    <row r="1696" spans="3:13" ht="12.75" customHeight="1">
      <c r="C1696"/>
      <c r="M1696"/>
    </row>
    <row r="1697" spans="3:13" ht="12.75" customHeight="1">
      <c r="C1697"/>
      <c r="M1697"/>
    </row>
    <row r="1698" spans="3:13" ht="12.75" customHeight="1">
      <c r="C1698"/>
      <c r="M1698"/>
    </row>
    <row r="1699" spans="3:13" ht="12.75" customHeight="1">
      <c r="C1699"/>
      <c r="M1699"/>
    </row>
    <row r="1700" spans="3:13" ht="12.75" customHeight="1">
      <c r="C1700"/>
      <c r="M1700"/>
    </row>
    <row r="1701" spans="3:13" ht="12.75" customHeight="1">
      <c r="C1701"/>
      <c r="M1701"/>
    </row>
    <row r="1702" spans="3:13" ht="12.75" customHeight="1">
      <c r="C1702"/>
      <c r="M1702"/>
    </row>
    <row r="1703" spans="3:13" ht="12.75" customHeight="1">
      <c r="C1703"/>
      <c r="M1703"/>
    </row>
    <row r="1704" spans="3:13" ht="12.75" customHeight="1">
      <c r="C1704"/>
      <c r="M1704"/>
    </row>
    <row r="1705" spans="3:13" ht="12.75" customHeight="1">
      <c r="C1705"/>
      <c r="M1705"/>
    </row>
    <row r="1706" spans="3:13" ht="12.75" customHeight="1">
      <c r="C1706"/>
      <c r="M1706"/>
    </row>
    <row r="1707" spans="3:13" ht="12.75" customHeight="1">
      <c r="C1707"/>
      <c r="M1707"/>
    </row>
    <row r="1708" spans="3:13" ht="12.75" customHeight="1">
      <c r="C1708"/>
      <c r="M1708"/>
    </row>
    <row r="1709" spans="3:13" ht="12.75" customHeight="1">
      <c r="C1709"/>
      <c r="M1709"/>
    </row>
    <row r="1710" spans="3:13" ht="12.75" customHeight="1">
      <c r="C1710"/>
      <c r="M1710"/>
    </row>
    <row r="1711" spans="3:13" ht="12.75" customHeight="1">
      <c r="C1711"/>
      <c r="M1711"/>
    </row>
    <row r="1712" spans="3:13" ht="12.75" customHeight="1">
      <c r="C1712"/>
      <c r="M1712"/>
    </row>
    <row r="1713" spans="3:13" ht="12.75" customHeight="1">
      <c r="C1713"/>
      <c r="M1713"/>
    </row>
    <row r="1714" spans="3:13" ht="12.75" customHeight="1">
      <c r="C1714"/>
      <c r="M1714"/>
    </row>
    <row r="1715" spans="3:13" ht="12.75" customHeight="1">
      <c r="C1715"/>
      <c r="M1715"/>
    </row>
    <row r="1716" spans="3:13" ht="12.75" customHeight="1">
      <c r="C1716"/>
      <c r="M1716"/>
    </row>
    <row r="1717" spans="3:13" ht="12.75" customHeight="1">
      <c r="C1717"/>
      <c r="M1717"/>
    </row>
    <row r="1718" spans="3:13" ht="12.75" customHeight="1">
      <c r="C1718"/>
      <c r="M1718"/>
    </row>
    <row r="1719" spans="3:13" ht="12.75" customHeight="1">
      <c r="C1719"/>
      <c r="M1719"/>
    </row>
    <row r="1720" spans="3:13" ht="12.75" customHeight="1">
      <c r="C1720"/>
      <c r="M1720"/>
    </row>
    <row r="1721" spans="3:13" ht="12.75" customHeight="1">
      <c r="C1721"/>
      <c r="M1721"/>
    </row>
    <row r="1722" spans="3:13" ht="12.75" customHeight="1">
      <c r="C1722"/>
      <c r="M1722"/>
    </row>
    <row r="1723" spans="3:13" ht="12.75" customHeight="1">
      <c r="C1723"/>
      <c r="M1723"/>
    </row>
    <row r="1724" spans="3:13" ht="12.75" customHeight="1">
      <c r="C1724"/>
      <c r="M1724"/>
    </row>
    <row r="1725" spans="3:13" ht="12.75" customHeight="1">
      <c r="C1725"/>
      <c r="M1725"/>
    </row>
    <row r="1726" spans="3:13" ht="12.75" customHeight="1">
      <c r="C1726"/>
      <c r="M1726"/>
    </row>
    <row r="1727" spans="3:13" ht="12.75" customHeight="1">
      <c r="C1727"/>
      <c r="M1727"/>
    </row>
    <row r="1728" spans="3:13" ht="12.75" customHeight="1">
      <c r="C1728"/>
      <c r="M1728"/>
    </row>
    <row r="1729" spans="3:13" ht="12.75" customHeight="1">
      <c r="C1729"/>
      <c r="M1729"/>
    </row>
    <row r="1730" spans="3:13" ht="12.75" customHeight="1">
      <c r="C1730"/>
      <c r="M1730"/>
    </row>
    <row r="1731" spans="3:13" ht="12.75" customHeight="1">
      <c r="C1731"/>
      <c r="M1731"/>
    </row>
    <row r="1732" spans="3:13" ht="12.75" customHeight="1">
      <c r="C1732"/>
      <c r="M1732"/>
    </row>
    <row r="1733" spans="3:13" ht="12.75" customHeight="1">
      <c r="C1733"/>
      <c r="M1733"/>
    </row>
    <row r="1734" spans="3:13" ht="12.75" customHeight="1">
      <c r="C1734"/>
      <c r="M1734"/>
    </row>
    <row r="1735" spans="3:13" ht="12.75" customHeight="1">
      <c r="C1735"/>
      <c r="M1735"/>
    </row>
    <row r="1736" spans="3:13" ht="12.75" customHeight="1">
      <c r="C1736"/>
      <c r="M1736"/>
    </row>
    <row r="1737" spans="3:13" ht="12.75" customHeight="1">
      <c r="C1737"/>
      <c r="M1737"/>
    </row>
    <row r="1738" spans="3:13" ht="12.75" customHeight="1">
      <c r="C1738"/>
      <c r="M1738"/>
    </row>
    <row r="1739" spans="3:13" ht="12.75" customHeight="1">
      <c r="C1739"/>
      <c r="M1739"/>
    </row>
    <row r="1740" spans="3:13" ht="12.75" customHeight="1">
      <c r="C1740"/>
      <c r="M1740"/>
    </row>
    <row r="1741" spans="3:13" ht="12.75" customHeight="1">
      <c r="C1741"/>
      <c r="M1741"/>
    </row>
    <row r="1742" spans="3:13" ht="12.75" customHeight="1">
      <c r="C1742"/>
      <c r="M1742"/>
    </row>
    <row r="1743" spans="3:13" ht="12.75" customHeight="1">
      <c r="C1743"/>
      <c r="M1743"/>
    </row>
    <row r="1744" spans="3:13" ht="12.75" customHeight="1">
      <c r="C1744"/>
      <c r="M1744"/>
    </row>
    <row r="1745" spans="3:13" ht="12.75" customHeight="1">
      <c r="C1745"/>
      <c r="M1745"/>
    </row>
    <row r="1746" spans="3:13" ht="12.75" customHeight="1">
      <c r="C1746"/>
      <c r="M1746"/>
    </row>
    <row r="1747" spans="3:13" ht="12.75" customHeight="1">
      <c r="C1747"/>
      <c r="M1747"/>
    </row>
    <row r="1748" spans="3:13" ht="12.75" customHeight="1">
      <c r="C1748"/>
      <c r="M1748"/>
    </row>
    <row r="1749" spans="3:13" ht="12.75" customHeight="1">
      <c r="C1749"/>
      <c r="M1749"/>
    </row>
    <row r="1750" spans="3:13" ht="12.75" customHeight="1">
      <c r="C1750"/>
      <c r="M1750"/>
    </row>
    <row r="1751" spans="3:13" ht="12.75" customHeight="1">
      <c r="C1751"/>
      <c r="M1751"/>
    </row>
    <row r="1752" spans="3:13" ht="12.75" customHeight="1">
      <c r="C1752"/>
      <c r="M1752"/>
    </row>
    <row r="1753" spans="3:13" ht="12.75" customHeight="1">
      <c r="C1753"/>
      <c r="M1753"/>
    </row>
    <row r="1754" spans="3:13" ht="12.75" customHeight="1">
      <c r="C1754"/>
      <c r="M1754"/>
    </row>
    <row r="1755" spans="3:13" ht="12.75" customHeight="1">
      <c r="C1755"/>
      <c r="M1755"/>
    </row>
    <row r="1756" spans="3:13" ht="12.75" customHeight="1">
      <c r="C1756"/>
      <c r="M1756"/>
    </row>
    <row r="1757" spans="3:13" ht="12.75" customHeight="1">
      <c r="C1757"/>
      <c r="M1757"/>
    </row>
    <row r="1758" spans="3:13" ht="12.75" customHeight="1">
      <c r="C1758"/>
      <c r="M1758"/>
    </row>
    <row r="1759" spans="3:13" ht="12.75" customHeight="1">
      <c r="C1759"/>
      <c r="M1759"/>
    </row>
    <row r="1760" spans="3:13" ht="12.75" customHeight="1">
      <c r="C1760"/>
      <c r="M1760"/>
    </row>
    <row r="1761" spans="3:13" ht="12.75" customHeight="1">
      <c r="C1761"/>
      <c r="M1761"/>
    </row>
    <row r="1762" spans="3:13" ht="12.75" customHeight="1">
      <c r="C1762"/>
      <c r="M1762"/>
    </row>
    <row r="1763" spans="3:13" ht="12.75" customHeight="1">
      <c r="C1763"/>
      <c r="M1763"/>
    </row>
    <row r="1764" spans="3:13" ht="12.75" customHeight="1">
      <c r="C1764"/>
      <c r="M1764"/>
    </row>
    <row r="1765" spans="3:13" ht="12.75" customHeight="1">
      <c r="C1765"/>
      <c r="M1765"/>
    </row>
    <row r="1766" spans="3:13" ht="12.75" customHeight="1">
      <c r="C1766"/>
      <c r="M1766"/>
    </row>
    <row r="1767" spans="3:13" ht="12.75" customHeight="1">
      <c r="C1767"/>
      <c r="M1767"/>
    </row>
    <row r="1768" spans="3:13" ht="12.75" customHeight="1">
      <c r="C1768"/>
      <c r="M1768"/>
    </row>
    <row r="1769" spans="3:13" ht="12.75" customHeight="1">
      <c r="C1769"/>
      <c r="M1769"/>
    </row>
    <row r="1770" spans="3:13" ht="12.75" customHeight="1">
      <c r="C1770"/>
      <c r="M1770"/>
    </row>
    <row r="1771" spans="3:13" ht="12.75" customHeight="1">
      <c r="C1771"/>
      <c r="M1771"/>
    </row>
    <row r="1772" spans="3:13" ht="12.75" customHeight="1">
      <c r="C1772"/>
      <c r="M1772"/>
    </row>
    <row r="1773" spans="3:13" ht="12.75" customHeight="1">
      <c r="C1773"/>
      <c r="M1773"/>
    </row>
    <row r="1774" spans="3:13" ht="12.75" customHeight="1">
      <c r="C1774"/>
      <c r="M1774"/>
    </row>
    <row r="1775" spans="3:13" ht="12.75" customHeight="1">
      <c r="C1775"/>
      <c r="M1775"/>
    </row>
    <row r="1776" spans="3:13" ht="12.75" customHeight="1">
      <c r="C1776"/>
      <c r="M1776"/>
    </row>
    <row r="1777" spans="3:13" ht="12.75" customHeight="1">
      <c r="C1777"/>
      <c r="M1777"/>
    </row>
    <row r="1778" spans="3:13" ht="12.75" customHeight="1">
      <c r="C1778"/>
      <c r="M1778"/>
    </row>
    <row r="1779" spans="3:13" ht="12.75" customHeight="1">
      <c r="C1779"/>
      <c r="M1779"/>
    </row>
    <row r="1780" spans="3:13" ht="12.75" customHeight="1">
      <c r="C1780"/>
      <c r="M1780"/>
    </row>
    <row r="1781" spans="3:13" ht="12.75" customHeight="1">
      <c r="C1781"/>
      <c r="M1781"/>
    </row>
    <row r="1782" spans="3:13" ht="12.75" customHeight="1">
      <c r="C1782"/>
      <c r="M1782"/>
    </row>
    <row r="1783" spans="3:13" ht="12.75" customHeight="1">
      <c r="C1783"/>
      <c r="M1783"/>
    </row>
    <row r="1784" spans="3:13" ht="12.75" customHeight="1">
      <c r="C1784"/>
      <c r="M1784"/>
    </row>
    <row r="1785" spans="3:13" ht="12.75" customHeight="1">
      <c r="C1785"/>
      <c r="M1785"/>
    </row>
    <row r="1786" spans="3:13" ht="12.75" customHeight="1">
      <c r="C1786"/>
      <c r="M1786"/>
    </row>
    <row r="1787" spans="3:13" ht="12.75" customHeight="1">
      <c r="C1787"/>
      <c r="M1787"/>
    </row>
    <row r="1788" spans="3:13" ht="12.75" customHeight="1">
      <c r="C1788"/>
      <c r="M1788"/>
    </row>
    <row r="1789" spans="3:13" ht="12.75" customHeight="1">
      <c r="C1789"/>
      <c r="M1789"/>
    </row>
    <row r="1790" spans="3:13" ht="12.75" customHeight="1">
      <c r="C1790"/>
      <c r="M1790"/>
    </row>
    <row r="1791" spans="3:13" ht="12.75" customHeight="1">
      <c r="C1791"/>
      <c r="M1791"/>
    </row>
    <row r="1792" spans="3:13" ht="12.75" customHeight="1">
      <c r="C1792"/>
      <c r="M1792"/>
    </row>
    <row r="1793" spans="3:13" ht="12.75" customHeight="1">
      <c r="C1793"/>
      <c r="M1793"/>
    </row>
    <row r="1794" spans="3:13" ht="12.75" customHeight="1">
      <c r="C1794"/>
      <c r="M1794"/>
    </row>
    <row r="1795" spans="3:13" ht="12.75" customHeight="1">
      <c r="C1795"/>
      <c r="M1795"/>
    </row>
    <row r="1796" spans="3:13" ht="12.75" customHeight="1">
      <c r="C1796"/>
      <c r="M1796"/>
    </row>
    <row r="1797" spans="3:13" ht="12.75" customHeight="1">
      <c r="C1797"/>
      <c r="M1797"/>
    </row>
    <row r="1798" spans="3:13" ht="12.75" customHeight="1">
      <c r="C1798"/>
      <c r="M1798"/>
    </row>
    <row r="1799" spans="3:13" ht="12.75" customHeight="1">
      <c r="C1799"/>
      <c r="M1799"/>
    </row>
    <row r="1800" spans="3:13" ht="12.75" customHeight="1">
      <c r="C1800"/>
      <c r="M1800"/>
    </row>
    <row r="1801" spans="3:13" ht="12.75" customHeight="1">
      <c r="C1801"/>
      <c r="M1801"/>
    </row>
    <row r="1802" spans="3:13" ht="12.75" customHeight="1">
      <c r="C1802"/>
      <c r="M1802"/>
    </row>
    <row r="1803" spans="3:13" ht="12.75" customHeight="1">
      <c r="C1803"/>
      <c r="M1803"/>
    </row>
    <row r="1804" spans="3:13" ht="12.75" customHeight="1">
      <c r="C1804"/>
      <c r="M1804"/>
    </row>
    <row r="1805" spans="3:13" ht="12.75" customHeight="1">
      <c r="C1805"/>
      <c r="M1805"/>
    </row>
    <row r="1806" spans="3:13" ht="12.75" customHeight="1">
      <c r="C1806"/>
      <c r="M1806"/>
    </row>
    <row r="1807" spans="3:13" ht="12.75" customHeight="1">
      <c r="C1807"/>
      <c r="M1807"/>
    </row>
    <row r="1808" spans="3:13" ht="12.75" customHeight="1">
      <c r="C1808"/>
      <c r="M1808"/>
    </row>
    <row r="1809" spans="3:13" ht="12.75" customHeight="1">
      <c r="C1809"/>
      <c r="M1809"/>
    </row>
    <row r="1810" spans="3:13" ht="12.75" customHeight="1">
      <c r="C1810"/>
      <c r="M1810"/>
    </row>
    <row r="1811" spans="3:13" ht="12.75" customHeight="1">
      <c r="C1811"/>
      <c r="M1811"/>
    </row>
    <row r="1812" spans="3:13" ht="12.75" customHeight="1">
      <c r="C1812"/>
      <c r="M1812"/>
    </row>
    <row r="1813" spans="3:13" ht="12.75" customHeight="1">
      <c r="C1813"/>
      <c r="M1813"/>
    </row>
    <row r="1814" spans="3:13" ht="12.75" customHeight="1">
      <c r="C1814"/>
      <c r="M1814"/>
    </row>
    <row r="1815" spans="3:13" ht="12.75" customHeight="1">
      <c r="C1815"/>
      <c r="M1815"/>
    </row>
    <row r="1816" spans="3:13" ht="12.75" customHeight="1">
      <c r="C1816"/>
      <c r="M1816"/>
    </row>
    <row r="1817" spans="3:13" ht="12.75" customHeight="1">
      <c r="C1817"/>
      <c r="M1817"/>
    </row>
    <row r="1818" spans="3:13" ht="12.75" customHeight="1">
      <c r="C1818"/>
      <c r="M1818"/>
    </row>
    <row r="1819" spans="3:13" ht="12.75" customHeight="1">
      <c r="C1819"/>
      <c r="M1819"/>
    </row>
    <row r="1820" spans="3:13" ht="12.75" customHeight="1">
      <c r="C1820"/>
      <c r="M1820"/>
    </row>
    <row r="1821" spans="3:13" ht="12.75" customHeight="1">
      <c r="C1821"/>
      <c r="M1821"/>
    </row>
    <row r="1822" spans="3:13" ht="12.75" customHeight="1">
      <c r="C1822"/>
      <c r="M1822"/>
    </row>
    <row r="1823" spans="3:13" ht="12.75" customHeight="1">
      <c r="C1823"/>
      <c r="M1823"/>
    </row>
    <row r="1824" spans="3:13" ht="12.75" customHeight="1">
      <c r="C1824"/>
      <c r="M1824"/>
    </row>
    <row r="1825" spans="3:13" ht="12.75" customHeight="1">
      <c r="C1825"/>
      <c r="M1825"/>
    </row>
    <row r="1826" spans="3:13" ht="12.75" customHeight="1">
      <c r="C1826"/>
      <c r="M1826"/>
    </row>
    <row r="1827" spans="3:13" ht="12.75" customHeight="1">
      <c r="C1827"/>
      <c r="M1827"/>
    </row>
    <row r="1828" spans="3:13" ht="12.75" customHeight="1">
      <c r="C1828"/>
      <c r="M1828"/>
    </row>
    <row r="1829" spans="3:13" ht="12.75" customHeight="1">
      <c r="C1829"/>
      <c r="M1829"/>
    </row>
    <row r="1830" spans="3:13" ht="12.75" customHeight="1">
      <c r="C1830"/>
      <c r="M1830"/>
    </row>
    <row r="1831" spans="3:13" ht="12.75" customHeight="1">
      <c r="C1831"/>
      <c r="M1831"/>
    </row>
    <row r="1832" spans="3:13" ht="12.75" customHeight="1">
      <c r="C1832"/>
      <c r="M1832"/>
    </row>
    <row r="1833" spans="3:13" ht="12.75" customHeight="1">
      <c r="C1833"/>
      <c r="M1833"/>
    </row>
    <row r="1834" spans="3:13" ht="12.75" customHeight="1">
      <c r="C1834"/>
      <c r="M1834"/>
    </row>
    <row r="1835" spans="3:13" ht="12.75" customHeight="1">
      <c r="C1835"/>
      <c r="M1835"/>
    </row>
    <row r="1836" spans="3:13" ht="12.75" customHeight="1">
      <c r="C1836"/>
      <c r="M1836"/>
    </row>
    <row r="1837" spans="3:13" ht="12.75" customHeight="1">
      <c r="C1837"/>
      <c r="M1837"/>
    </row>
    <row r="1838" spans="3:13" ht="12.75" customHeight="1">
      <c r="C1838"/>
      <c r="M1838"/>
    </row>
    <row r="1839" spans="3:13" ht="12.75" customHeight="1">
      <c r="C1839"/>
      <c r="M1839"/>
    </row>
    <row r="1840" spans="3:13" ht="12.75" customHeight="1">
      <c r="C1840"/>
      <c r="M1840"/>
    </row>
    <row r="1841" spans="3:13" ht="12.75" customHeight="1">
      <c r="C1841"/>
      <c r="M1841"/>
    </row>
    <row r="1842" spans="3:13" ht="12.75" customHeight="1">
      <c r="C1842"/>
      <c r="M1842"/>
    </row>
    <row r="1843" spans="3:13" ht="12.75" customHeight="1">
      <c r="C1843"/>
      <c r="M1843"/>
    </row>
    <row r="1844" spans="3:13" ht="12.75" customHeight="1">
      <c r="C1844"/>
      <c r="M1844"/>
    </row>
    <row r="1845" spans="3:13" ht="12.75" customHeight="1">
      <c r="C1845"/>
      <c r="M1845"/>
    </row>
    <row r="1846" spans="3:13" ht="12.75" customHeight="1">
      <c r="C1846"/>
      <c r="M1846"/>
    </row>
    <row r="1847" spans="3:13" ht="12.75" customHeight="1">
      <c r="C1847"/>
      <c r="M1847"/>
    </row>
    <row r="1848" spans="3:13" ht="12.75" customHeight="1">
      <c r="C1848"/>
      <c r="M1848"/>
    </row>
    <row r="1849" spans="3:13" ht="12.75" customHeight="1">
      <c r="C1849"/>
      <c r="M1849"/>
    </row>
    <row r="1850" spans="3:13" ht="12.75" customHeight="1">
      <c r="C1850"/>
      <c r="M1850"/>
    </row>
    <row r="1851" spans="3:13" ht="12.75" customHeight="1">
      <c r="C1851"/>
      <c r="M1851"/>
    </row>
    <row r="1852" spans="3:13" ht="12.75" customHeight="1">
      <c r="C1852"/>
      <c r="M1852"/>
    </row>
    <row r="1853" spans="3:13" ht="12.75" customHeight="1">
      <c r="C1853"/>
      <c r="M1853"/>
    </row>
    <row r="1854" spans="3:13" ht="12.75" customHeight="1">
      <c r="C1854"/>
      <c r="M1854"/>
    </row>
    <row r="1855" spans="3:13" ht="12.75" customHeight="1">
      <c r="C1855"/>
      <c r="M1855"/>
    </row>
    <row r="1856" spans="3:13" ht="12.75" customHeight="1">
      <c r="C1856"/>
      <c r="M1856"/>
    </row>
    <row r="1857" spans="3:13" ht="12.75" customHeight="1">
      <c r="C1857"/>
      <c r="M1857"/>
    </row>
    <row r="1858" spans="3:13" ht="12.75" customHeight="1">
      <c r="C1858"/>
      <c r="M1858"/>
    </row>
    <row r="1859" spans="3:13" ht="12.75" customHeight="1">
      <c r="C1859"/>
      <c r="M1859"/>
    </row>
    <row r="1860" spans="3:13" ht="12.75" customHeight="1">
      <c r="C1860"/>
      <c r="M1860"/>
    </row>
    <row r="1861" spans="3:13" ht="12.75" customHeight="1">
      <c r="C1861"/>
      <c r="M1861"/>
    </row>
    <row r="1862" spans="3:13" ht="12.75" customHeight="1">
      <c r="C1862"/>
      <c r="M1862"/>
    </row>
    <row r="1863" spans="3:13" ht="12.75" customHeight="1">
      <c r="C1863"/>
      <c r="M1863"/>
    </row>
    <row r="1864" spans="3:13" ht="12.75" customHeight="1">
      <c r="C1864"/>
      <c r="M1864"/>
    </row>
    <row r="1865" spans="3:13" ht="12.75" customHeight="1">
      <c r="C1865"/>
      <c r="M1865"/>
    </row>
    <row r="1866" spans="3:13" ht="12.75" customHeight="1">
      <c r="C1866"/>
      <c r="M1866"/>
    </row>
    <row r="1867" spans="3:13" ht="12.75" customHeight="1">
      <c r="C1867"/>
      <c r="M1867"/>
    </row>
    <row r="1868" spans="3:13" ht="12.75" customHeight="1">
      <c r="C1868"/>
      <c r="M1868"/>
    </row>
    <row r="1869" spans="3:13" ht="12.75" customHeight="1">
      <c r="C1869"/>
      <c r="M1869"/>
    </row>
    <row r="1870" spans="3:13" ht="12.75" customHeight="1">
      <c r="C1870"/>
      <c r="M1870"/>
    </row>
    <row r="1871" spans="3:13" ht="12.75" customHeight="1">
      <c r="C1871"/>
      <c r="M1871"/>
    </row>
    <row r="1872" spans="3:13" ht="12.75" customHeight="1">
      <c r="C1872"/>
      <c r="M1872"/>
    </row>
    <row r="1873" spans="3:13" ht="12.75" customHeight="1">
      <c r="C1873"/>
      <c r="M1873"/>
    </row>
    <row r="1874" spans="3:13" ht="12.75" customHeight="1">
      <c r="C1874"/>
      <c r="M1874"/>
    </row>
    <row r="1875" spans="3:13" ht="12.75" customHeight="1">
      <c r="C1875"/>
      <c r="M1875"/>
    </row>
    <row r="1876" spans="3:13" ht="12.75" customHeight="1">
      <c r="C1876"/>
      <c r="M1876"/>
    </row>
    <row r="1877" spans="3:13" ht="12.75" customHeight="1">
      <c r="C1877"/>
      <c r="M1877"/>
    </row>
    <row r="1878" spans="3:13" ht="12.75" customHeight="1">
      <c r="C1878"/>
      <c r="M1878"/>
    </row>
    <row r="1879" spans="3:13" ht="12.75" customHeight="1">
      <c r="C1879"/>
      <c r="M1879"/>
    </row>
    <row r="1880" spans="3:13" ht="12.75" customHeight="1">
      <c r="C1880"/>
      <c r="M1880"/>
    </row>
    <row r="1881" spans="3:13" ht="12.75" customHeight="1">
      <c r="C1881"/>
      <c r="M1881"/>
    </row>
    <row r="1882" spans="3:13" ht="12.75" customHeight="1">
      <c r="C1882"/>
      <c r="M1882"/>
    </row>
    <row r="1883" spans="3:13" ht="12.75" customHeight="1">
      <c r="C1883"/>
      <c r="M1883"/>
    </row>
    <row r="1884" spans="3:13" ht="12.75" customHeight="1">
      <c r="C1884"/>
      <c r="M1884"/>
    </row>
    <row r="1885" spans="3:13" ht="12.75" customHeight="1">
      <c r="C1885"/>
      <c r="M1885"/>
    </row>
    <row r="1886" spans="3:13" ht="12.75" customHeight="1">
      <c r="C1886"/>
      <c r="M1886"/>
    </row>
    <row r="1887" spans="3:13" ht="12.75" customHeight="1">
      <c r="C1887"/>
      <c r="M1887"/>
    </row>
    <row r="1888" spans="3:13" ht="12.75" customHeight="1">
      <c r="C1888"/>
      <c r="M1888"/>
    </row>
    <row r="1889" spans="3:13" ht="12.75" customHeight="1">
      <c r="C1889"/>
      <c r="M1889"/>
    </row>
    <row r="1890" spans="3:13" ht="12.75" customHeight="1">
      <c r="C1890"/>
      <c r="M1890"/>
    </row>
    <row r="1891" spans="3:13" ht="12.75" customHeight="1">
      <c r="C1891"/>
      <c r="M1891"/>
    </row>
    <row r="1892" spans="3:13" ht="12.75" customHeight="1">
      <c r="C1892"/>
      <c r="M1892"/>
    </row>
    <row r="1893" spans="3:13" ht="12.75" customHeight="1">
      <c r="C1893"/>
      <c r="M1893"/>
    </row>
    <row r="1894" spans="3:13" ht="12.75" customHeight="1">
      <c r="C1894"/>
      <c r="M1894"/>
    </row>
    <row r="1895" spans="3:13" ht="12.75" customHeight="1">
      <c r="C1895"/>
      <c r="M1895"/>
    </row>
    <row r="1896" spans="3:13" ht="12.75" customHeight="1">
      <c r="C1896"/>
      <c r="M1896"/>
    </row>
    <row r="1897" spans="3:13" ht="12.75" customHeight="1">
      <c r="C1897"/>
      <c r="M1897"/>
    </row>
    <row r="1898" spans="3:13" ht="12.75" customHeight="1">
      <c r="C1898"/>
      <c r="M1898"/>
    </row>
    <row r="1899" spans="3:13" ht="12.75" customHeight="1">
      <c r="C1899"/>
      <c r="M1899"/>
    </row>
    <row r="1900" spans="3:13" ht="12.75" customHeight="1">
      <c r="C1900"/>
      <c r="M1900"/>
    </row>
    <row r="1901" spans="3:13" ht="12.75" customHeight="1">
      <c r="C1901"/>
      <c r="M1901"/>
    </row>
    <row r="1902" spans="3:13" ht="12.75" customHeight="1">
      <c r="C1902"/>
      <c r="M1902"/>
    </row>
    <row r="1903" spans="3:13" ht="12.75" customHeight="1">
      <c r="C1903"/>
      <c r="M1903"/>
    </row>
    <row r="1904" spans="3:13" ht="12.75" customHeight="1">
      <c r="C1904"/>
      <c r="M1904"/>
    </row>
    <row r="1905" spans="3:13" ht="12.75" customHeight="1">
      <c r="C1905"/>
      <c r="M1905"/>
    </row>
    <row r="1906" spans="3:13" ht="12.75" customHeight="1">
      <c r="C1906"/>
      <c r="M1906"/>
    </row>
    <row r="1907" spans="3:13" ht="12.75" customHeight="1">
      <c r="C1907"/>
      <c r="M1907"/>
    </row>
    <row r="1908" spans="3:13" ht="12.75" customHeight="1">
      <c r="C1908"/>
      <c r="M1908"/>
    </row>
    <row r="1909" spans="3:13" ht="12.75" customHeight="1">
      <c r="C1909"/>
      <c r="M1909"/>
    </row>
    <row r="1910" spans="3:13" ht="12.75" customHeight="1">
      <c r="C1910"/>
      <c r="M1910"/>
    </row>
    <row r="1911" spans="3:13" ht="12.75" customHeight="1">
      <c r="C1911"/>
      <c r="M1911"/>
    </row>
    <row r="1912" spans="3:13" ht="12.75" customHeight="1">
      <c r="C1912"/>
      <c r="M1912"/>
    </row>
    <row r="1913" spans="3:13" ht="12.75" customHeight="1">
      <c r="C1913"/>
      <c r="M1913"/>
    </row>
    <row r="1914" spans="3:13" ht="12.75" customHeight="1">
      <c r="C1914"/>
      <c r="M1914"/>
    </row>
    <row r="1915" spans="3:13" ht="12.75" customHeight="1">
      <c r="C1915"/>
      <c r="M1915"/>
    </row>
    <row r="1916" spans="3:13" ht="12.75" customHeight="1">
      <c r="C1916"/>
      <c r="M1916"/>
    </row>
    <row r="1917" spans="3:13" ht="12.75" customHeight="1">
      <c r="C1917"/>
      <c r="M1917"/>
    </row>
    <row r="1918" spans="3:13" ht="12.75" customHeight="1">
      <c r="C1918"/>
      <c r="M1918"/>
    </row>
    <row r="1919" spans="3:13" ht="12.75" customHeight="1">
      <c r="C1919"/>
      <c r="M1919"/>
    </row>
    <row r="1920" spans="3:13" ht="12.75" customHeight="1">
      <c r="C1920"/>
      <c r="M1920"/>
    </row>
    <row r="1921" spans="3:13" ht="12.75" customHeight="1">
      <c r="C1921"/>
      <c r="M1921"/>
    </row>
    <row r="1922" spans="3:13" ht="12.75" customHeight="1">
      <c r="C1922"/>
      <c r="M1922"/>
    </row>
    <row r="1923" spans="3:13" ht="12.75" customHeight="1">
      <c r="C1923"/>
      <c r="M1923"/>
    </row>
    <row r="1924" spans="3:13" ht="12.75" customHeight="1">
      <c r="C1924"/>
      <c r="M1924"/>
    </row>
    <row r="1925" spans="3:13" ht="12.75" customHeight="1">
      <c r="C1925"/>
      <c r="M1925"/>
    </row>
    <row r="1926" spans="3:13" ht="12.75" customHeight="1">
      <c r="C1926"/>
      <c r="M1926"/>
    </row>
    <row r="1927" spans="3:13" ht="12.75" customHeight="1">
      <c r="C1927"/>
      <c r="M1927"/>
    </row>
    <row r="1928" spans="3:13" ht="12.75" customHeight="1">
      <c r="C1928"/>
      <c r="M1928"/>
    </row>
    <row r="1929" spans="3:13" ht="12.75" customHeight="1">
      <c r="C1929"/>
      <c r="M1929"/>
    </row>
    <row r="1930" spans="3:13" ht="12.75" customHeight="1">
      <c r="C1930"/>
      <c r="M1930"/>
    </row>
    <row r="1931" spans="3:13" ht="12.75" customHeight="1">
      <c r="C1931"/>
      <c r="M1931"/>
    </row>
    <row r="1932" spans="3:13" ht="12.75" customHeight="1">
      <c r="C1932"/>
      <c r="M1932"/>
    </row>
    <row r="1933" spans="3:13" ht="12.75" customHeight="1">
      <c r="C1933"/>
      <c r="M1933"/>
    </row>
    <row r="1934" spans="3:13" ht="12.75" customHeight="1">
      <c r="C1934"/>
      <c r="M1934"/>
    </row>
    <row r="1935" spans="3:13" ht="12.75" customHeight="1">
      <c r="C1935"/>
      <c r="M1935"/>
    </row>
    <row r="1936" spans="3:13" ht="12.75" customHeight="1">
      <c r="C1936"/>
      <c r="M1936"/>
    </row>
    <row r="1937" spans="3:13" ht="12.75" customHeight="1">
      <c r="C1937"/>
      <c r="M1937"/>
    </row>
    <row r="1938" spans="3:13" ht="12.75" customHeight="1">
      <c r="C1938"/>
      <c r="M1938"/>
    </row>
    <row r="1939" spans="3:13" ht="12.75" customHeight="1">
      <c r="C1939"/>
      <c r="M1939"/>
    </row>
    <row r="1940" spans="3:13" ht="12.75" customHeight="1">
      <c r="C1940"/>
      <c r="M1940"/>
    </row>
    <row r="1941" spans="3:13" ht="12.75" customHeight="1">
      <c r="C1941"/>
      <c r="M1941"/>
    </row>
    <row r="1942" spans="3:13" ht="12.75" customHeight="1">
      <c r="C1942"/>
      <c r="M1942"/>
    </row>
    <row r="1943" spans="3:13" ht="12.75" customHeight="1">
      <c r="C1943"/>
      <c r="M1943"/>
    </row>
    <row r="1944" spans="3:13" ht="12.75" customHeight="1">
      <c r="C1944"/>
      <c r="M1944"/>
    </row>
    <row r="1945" spans="3:13" ht="12.75" customHeight="1">
      <c r="C1945"/>
      <c r="M1945"/>
    </row>
    <row r="1946" spans="3:13" ht="12.75" customHeight="1">
      <c r="C1946"/>
      <c r="M1946"/>
    </row>
    <row r="1947" spans="3:13" ht="12.75" customHeight="1">
      <c r="C1947"/>
      <c r="M1947"/>
    </row>
    <row r="1948" spans="3:13" ht="12.75" customHeight="1">
      <c r="C1948"/>
      <c r="M1948"/>
    </row>
    <row r="1949" spans="3:13" ht="12.75" customHeight="1">
      <c r="C1949"/>
      <c r="M1949"/>
    </row>
    <row r="1950" spans="3:13" ht="12.75" customHeight="1">
      <c r="C1950"/>
      <c r="M1950"/>
    </row>
    <row r="1951" spans="3:13" ht="12.75" customHeight="1">
      <c r="C1951"/>
      <c r="M1951"/>
    </row>
    <row r="1952" spans="3:13" ht="12.75" customHeight="1">
      <c r="C1952"/>
      <c r="M1952"/>
    </row>
    <row r="1953" spans="3:13" ht="12.75" customHeight="1">
      <c r="C1953"/>
      <c r="M1953"/>
    </row>
    <row r="1954" spans="3:13" ht="12.75" customHeight="1">
      <c r="C1954"/>
      <c r="M1954"/>
    </row>
    <row r="1955" spans="3:13" ht="12.75" customHeight="1">
      <c r="C1955"/>
      <c r="M1955"/>
    </row>
    <row r="1956" spans="3:13" ht="12.75" customHeight="1">
      <c r="C1956"/>
      <c r="M1956"/>
    </row>
    <row r="1957" spans="3:13" ht="12.75" customHeight="1">
      <c r="C1957"/>
      <c r="M1957"/>
    </row>
    <row r="1958" spans="3:13" ht="12.75" customHeight="1">
      <c r="C1958"/>
      <c r="M1958"/>
    </row>
    <row r="1959" spans="3:13" ht="12.75" customHeight="1">
      <c r="C1959"/>
      <c r="M1959"/>
    </row>
    <row r="1960" spans="3:13" ht="12.75" customHeight="1">
      <c r="C1960"/>
      <c r="M1960"/>
    </row>
    <row r="1961" spans="3:13" ht="12.75" customHeight="1">
      <c r="C1961"/>
      <c r="M1961"/>
    </row>
    <row r="1962" spans="3:13" ht="12.75" customHeight="1">
      <c r="C1962"/>
      <c r="M1962"/>
    </row>
    <row r="1963" spans="3:13" ht="12.75" customHeight="1">
      <c r="C1963"/>
      <c r="M1963"/>
    </row>
    <row r="1964" spans="3:13" ht="12.75" customHeight="1">
      <c r="C1964"/>
      <c r="M1964"/>
    </row>
    <row r="1965" spans="3:13" ht="12.75" customHeight="1">
      <c r="C1965"/>
      <c r="M1965"/>
    </row>
    <row r="1966" spans="3:13" ht="12.75" customHeight="1">
      <c r="C1966"/>
      <c r="M1966"/>
    </row>
    <row r="1967" spans="3:13" ht="12.75" customHeight="1">
      <c r="C1967"/>
      <c r="M1967"/>
    </row>
    <row r="1968" spans="3:13" ht="12.75" customHeight="1">
      <c r="C1968"/>
      <c r="M1968"/>
    </row>
    <row r="1969" spans="3:13" ht="12.75" customHeight="1">
      <c r="C1969"/>
      <c r="M1969"/>
    </row>
    <row r="1970" spans="3:13" ht="12.75" customHeight="1">
      <c r="C1970"/>
      <c r="M1970"/>
    </row>
    <row r="1971" spans="3:13" ht="12.75" customHeight="1">
      <c r="C1971"/>
      <c r="M1971"/>
    </row>
    <row r="1972" spans="3:13" ht="12.75" customHeight="1">
      <c r="C1972"/>
      <c r="M1972"/>
    </row>
    <row r="1973" spans="3:13" ht="12.75" customHeight="1">
      <c r="C1973"/>
      <c r="M1973"/>
    </row>
    <row r="1974" spans="3:13" ht="12.75" customHeight="1">
      <c r="C1974"/>
      <c r="M1974"/>
    </row>
    <row r="1975" spans="3:13" ht="12.75" customHeight="1">
      <c r="C1975"/>
      <c r="M1975"/>
    </row>
    <row r="1976" spans="3:13" ht="12.75" customHeight="1">
      <c r="C1976"/>
      <c r="M1976"/>
    </row>
    <row r="1977" spans="3:13" ht="12.75" customHeight="1">
      <c r="C1977"/>
      <c r="M1977"/>
    </row>
    <row r="1978" spans="3:13" ht="12.75" customHeight="1">
      <c r="C1978"/>
      <c r="M1978"/>
    </row>
    <row r="1979" spans="3:13" ht="12.75" customHeight="1">
      <c r="C1979"/>
      <c r="M1979"/>
    </row>
    <row r="1980" spans="3:13" ht="12.75" customHeight="1">
      <c r="C1980"/>
      <c r="M1980"/>
    </row>
    <row r="1981" spans="3:13" ht="12.75" customHeight="1">
      <c r="C1981"/>
      <c r="M1981"/>
    </row>
    <row r="1982" spans="3:13" ht="12.75" customHeight="1">
      <c r="C1982"/>
      <c r="M1982"/>
    </row>
    <row r="1983" spans="3:13" ht="12.75" customHeight="1">
      <c r="C1983"/>
      <c r="M1983"/>
    </row>
    <row r="1984" spans="3:13" ht="12.75" customHeight="1">
      <c r="C1984"/>
      <c r="M1984"/>
    </row>
    <row r="1985" spans="3:13" ht="12.75" customHeight="1">
      <c r="C1985"/>
      <c r="M1985"/>
    </row>
    <row r="1986" spans="3:13" ht="12.75" customHeight="1">
      <c r="C1986"/>
      <c r="M1986"/>
    </row>
    <row r="1987" spans="3:13" ht="12.75" customHeight="1">
      <c r="C1987"/>
      <c r="M1987"/>
    </row>
    <row r="1988" spans="3:13" ht="12.75" customHeight="1">
      <c r="C1988"/>
      <c r="M1988"/>
    </row>
    <row r="1989" spans="3:13" ht="12.75" customHeight="1">
      <c r="C1989"/>
      <c r="M1989"/>
    </row>
    <row r="1990" spans="3:13" ht="12.75" customHeight="1">
      <c r="C1990"/>
      <c r="M1990"/>
    </row>
    <row r="1991" spans="3:13" ht="12.75" customHeight="1">
      <c r="C1991"/>
      <c r="M1991"/>
    </row>
    <row r="1992" spans="3:13" ht="12.75" customHeight="1">
      <c r="C1992"/>
      <c r="M1992"/>
    </row>
    <row r="1993" spans="3:13" ht="12.75" customHeight="1">
      <c r="C1993"/>
      <c r="M1993"/>
    </row>
    <row r="1994" spans="3:13" ht="12.75" customHeight="1">
      <c r="C1994"/>
      <c r="M1994"/>
    </row>
    <row r="1995" spans="3:13" ht="12.75" customHeight="1">
      <c r="C1995"/>
      <c r="M1995"/>
    </row>
    <row r="1996" spans="3:13" ht="12.75" customHeight="1">
      <c r="C1996"/>
      <c r="M1996"/>
    </row>
    <row r="1997" spans="3:13" ht="12.75" customHeight="1">
      <c r="C1997"/>
      <c r="M1997"/>
    </row>
    <row r="1998" spans="3:13" ht="12.75" customHeight="1">
      <c r="C1998"/>
      <c r="M1998"/>
    </row>
    <row r="1999" spans="3:13" ht="12.75" customHeight="1">
      <c r="C1999"/>
      <c r="M1999"/>
    </row>
    <row r="2000" spans="3:13" ht="12.75" customHeight="1">
      <c r="C2000"/>
      <c r="M2000"/>
    </row>
    <row r="2001" spans="3:13" ht="12.75" customHeight="1">
      <c r="C2001"/>
      <c r="M2001"/>
    </row>
    <row r="2002" spans="3:13" ht="12.75" customHeight="1">
      <c r="C2002"/>
      <c r="M2002"/>
    </row>
    <row r="2003" spans="3:13" ht="12.75" customHeight="1">
      <c r="C2003"/>
      <c r="M2003"/>
    </row>
    <row r="2004" spans="3:13" ht="12.75" customHeight="1">
      <c r="C2004"/>
      <c r="M2004"/>
    </row>
    <row r="2005" spans="3:13" ht="12.75" customHeight="1">
      <c r="C2005"/>
      <c r="M2005"/>
    </row>
    <row r="2006" spans="3:13" ht="12.75" customHeight="1">
      <c r="C2006"/>
      <c r="M2006"/>
    </row>
    <row r="2007" spans="3:13" ht="12.75" customHeight="1">
      <c r="C2007"/>
      <c r="M2007"/>
    </row>
    <row r="2008" spans="3:13" ht="12.75" customHeight="1">
      <c r="C2008"/>
      <c r="M2008"/>
    </row>
    <row r="2009" spans="3:13" ht="12.75" customHeight="1">
      <c r="C2009"/>
      <c r="M2009"/>
    </row>
    <row r="2010" spans="3:13" ht="12.75" customHeight="1">
      <c r="C2010"/>
      <c r="M2010"/>
    </row>
    <row r="2011" spans="3:13" ht="12.75" customHeight="1">
      <c r="C2011"/>
      <c r="M2011"/>
    </row>
    <row r="2012" spans="3:13" ht="12.75" customHeight="1">
      <c r="C2012"/>
      <c r="M2012"/>
    </row>
    <row r="2013" spans="3:13" ht="12.75" customHeight="1">
      <c r="C2013"/>
      <c r="M2013"/>
    </row>
    <row r="2014" spans="3:13" ht="12.75" customHeight="1">
      <c r="C2014"/>
      <c r="M2014"/>
    </row>
    <row r="2015" spans="3:13" ht="12.75" customHeight="1">
      <c r="C2015"/>
      <c r="M2015"/>
    </row>
    <row r="2016" spans="3:13" ht="12.75" customHeight="1">
      <c r="C2016"/>
      <c r="M2016"/>
    </row>
    <row r="2017" spans="3:13" ht="12.75" customHeight="1">
      <c r="C2017"/>
      <c r="M2017"/>
    </row>
    <row r="2018" spans="3:13" ht="12.75" customHeight="1">
      <c r="C2018"/>
      <c r="M2018"/>
    </row>
    <row r="2019" spans="3:13" ht="12.75" customHeight="1">
      <c r="C2019"/>
      <c r="M2019"/>
    </row>
    <row r="2020" spans="3:13" ht="12.75" customHeight="1">
      <c r="C2020"/>
      <c r="M2020"/>
    </row>
    <row r="2021" spans="3:13" ht="12.75" customHeight="1">
      <c r="C2021"/>
      <c r="M2021"/>
    </row>
    <row r="2022" spans="3:13" ht="12.75" customHeight="1">
      <c r="C2022"/>
      <c r="M2022"/>
    </row>
    <row r="2023" spans="3:13" ht="12.75" customHeight="1">
      <c r="C2023"/>
      <c r="M2023"/>
    </row>
    <row r="2024" spans="3:13" ht="12.75" customHeight="1">
      <c r="C2024"/>
      <c r="M2024"/>
    </row>
    <row r="2025" spans="3:13" ht="12.75" customHeight="1">
      <c r="C2025"/>
      <c r="M2025"/>
    </row>
    <row r="2026" spans="3:13" ht="12.75" customHeight="1">
      <c r="C2026"/>
      <c r="M2026"/>
    </row>
    <row r="2027" spans="3:13" ht="12.75" customHeight="1">
      <c r="C2027"/>
      <c r="M2027"/>
    </row>
    <row r="2028" spans="3:13" ht="12.75" customHeight="1">
      <c r="C2028"/>
      <c r="M2028"/>
    </row>
    <row r="2029" spans="3:13" ht="12.75" customHeight="1">
      <c r="C2029"/>
      <c r="M2029"/>
    </row>
    <row r="2030" spans="3:13" ht="12.75" customHeight="1">
      <c r="C2030"/>
      <c r="M2030"/>
    </row>
    <row r="2031" spans="3:13" ht="12.75" customHeight="1">
      <c r="C2031"/>
      <c r="M2031"/>
    </row>
    <row r="2032" spans="3:13" ht="12.75" customHeight="1">
      <c r="C2032"/>
      <c r="M2032"/>
    </row>
    <row r="2033" spans="3:13" ht="12.75" customHeight="1">
      <c r="C2033"/>
      <c r="M2033"/>
    </row>
    <row r="2034" spans="3:13" ht="12.75" customHeight="1">
      <c r="C2034"/>
      <c r="M2034"/>
    </row>
    <row r="2035" spans="3:13" ht="12.75" customHeight="1">
      <c r="C2035"/>
      <c r="M2035"/>
    </row>
    <row r="2036" spans="3:13" ht="12.75" customHeight="1">
      <c r="C2036"/>
      <c r="M2036"/>
    </row>
    <row r="2037" spans="3:13" ht="12.75" customHeight="1">
      <c r="C2037"/>
      <c r="M2037"/>
    </row>
    <row r="2038" spans="3:13" ht="12.75" customHeight="1">
      <c r="C2038"/>
      <c r="M2038"/>
    </row>
    <row r="2039" spans="3:13" ht="12.75" customHeight="1">
      <c r="C2039"/>
      <c r="M2039"/>
    </row>
    <row r="2040" spans="3:13" ht="12.75" customHeight="1">
      <c r="C2040"/>
      <c r="M2040"/>
    </row>
    <row r="2041" spans="3:13" ht="12.75" customHeight="1">
      <c r="C2041"/>
      <c r="M2041"/>
    </row>
    <row r="2042" spans="3:13" ht="12.75" customHeight="1">
      <c r="C2042"/>
      <c r="M2042"/>
    </row>
    <row r="2043" spans="3:13" ht="12.75" customHeight="1">
      <c r="C2043"/>
      <c r="M2043"/>
    </row>
    <row r="2044" spans="3:13" ht="12.75" customHeight="1">
      <c r="C2044"/>
      <c r="M2044"/>
    </row>
    <row r="2045" spans="3:13" ht="12.75" customHeight="1">
      <c r="C2045"/>
      <c r="M2045"/>
    </row>
    <row r="2046" spans="3:13" ht="12.75" customHeight="1">
      <c r="C2046"/>
      <c r="M2046"/>
    </row>
    <row r="2047" spans="3:13" ht="12.75" customHeight="1">
      <c r="C2047"/>
      <c r="M2047"/>
    </row>
    <row r="2048" spans="3:13" ht="12.75" customHeight="1">
      <c r="C2048"/>
      <c r="M2048"/>
    </row>
    <row r="2049" spans="3:13" ht="12.75" customHeight="1">
      <c r="C2049"/>
      <c r="M2049"/>
    </row>
    <row r="2050" spans="3:13" ht="12.75" customHeight="1">
      <c r="C2050"/>
      <c r="M2050"/>
    </row>
    <row r="2051" spans="3:13" ht="12.75" customHeight="1">
      <c r="C2051"/>
      <c r="M2051"/>
    </row>
    <row r="2052" spans="3:13" ht="12.75" customHeight="1">
      <c r="C2052"/>
      <c r="M2052"/>
    </row>
    <row r="2053" spans="3:13" ht="12.75" customHeight="1">
      <c r="C2053"/>
      <c r="M2053"/>
    </row>
    <row r="2054" spans="3:13" ht="12.75" customHeight="1">
      <c r="C2054"/>
      <c r="M2054"/>
    </row>
    <row r="2055" spans="3:13" ht="12.75" customHeight="1">
      <c r="C2055"/>
      <c r="M2055"/>
    </row>
    <row r="2056" spans="3:13" ht="12.75" customHeight="1">
      <c r="C2056"/>
      <c r="M2056"/>
    </row>
    <row r="2057" spans="3:13" ht="12.75" customHeight="1">
      <c r="C2057"/>
      <c r="M2057"/>
    </row>
    <row r="2058" spans="3:13" ht="12.75" customHeight="1">
      <c r="C2058"/>
      <c r="M2058"/>
    </row>
    <row r="2059" spans="3:13" ht="12.75" customHeight="1">
      <c r="C2059"/>
      <c r="M2059"/>
    </row>
    <row r="2060" spans="3:13" ht="12.75" customHeight="1">
      <c r="C2060"/>
      <c r="M2060"/>
    </row>
    <row r="2061" spans="3:13" ht="12.75" customHeight="1">
      <c r="C2061"/>
      <c r="M2061"/>
    </row>
    <row r="2062" spans="3:13" ht="12.75" customHeight="1">
      <c r="C2062"/>
      <c r="M2062"/>
    </row>
    <row r="2063" spans="3:13" ht="12.75" customHeight="1">
      <c r="C2063"/>
      <c r="M2063"/>
    </row>
    <row r="2064" spans="3:13" ht="12.75" customHeight="1">
      <c r="C2064"/>
      <c r="M2064"/>
    </row>
    <row r="2065" spans="3:13" ht="12.75" customHeight="1">
      <c r="C2065"/>
      <c r="M2065"/>
    </row>
    <row r="2066" spans="3:13" ht="12.75" customHeight="1">
      <c r="C2066"/>
      <c r="M2066"/>
    </row>
    <row r="2067" spans="3:13" ht="12.75" customHeight="1">
      <c r="C2067"/>
      <c r="M2067"/>
    </row>
    <row r="2068" spans="3:13" ht="12.75" customHeight="1">
      <c r="C2068"/>
      <c r="M2068"/>
    </row>
    <row r="2069" spans="3:13" ht="12.75" customHeight="1">
      <c r="C2069"/>
      <c r="M2069"/>
    </row>
    <row r="2070" spans="3:13" ht="12.75" customHeight="1">
      <c r="C2070"/>
      <c r="M2070"/>
    </row>
    <row r="2071" spans="3:13" ht="12.75" customHeight="1">
      <c r="C2071"/>
      <c r="M2071"/>
    </row>
    <row r="2072" spans="3:13" ht="12.75" customHeight="1">
      <c r="C2072"/>
      <c r="M2072"/>
    </row>
    <row r="2073" spans="3:13" ht="12.75" customHeight="1">
      <c r="C2073"/>
      <c r="M2073"/>
    </row>
    <row r="2074" spans="3:13" ht="12.75" customHeight="1">
      <c r="C2074"/>
      <c r="M2074"/>
    </row>
    <row r="2075" spans="3:13" ht="12.75" customHeight="1">
      <c r="C2075"/>
      <c r="M2075"/>
    </row>
    <row r="2076" spans="3:13" ht="12.75" customHeight="1">
      <c r="C2076"/>
      <c r="M2076"/>
    </row>
    <row r="2077" spans="3:13" ht="12.75" customHeight="1">
      <c r="C2077"/>
      <c r="M2077"/>
    </row>
    <row r="2078" spans="3:13" ht="12.75" customHeight="1">
      <c r="C2078"/>
      <c r="M2078"/>
    </row>
    <row r="2079" spans="3:13" ht="12.75" customHeight="1">
      <c r="C2079"/>
      <c r="M2079"/>
    </row>
    <row r="2080" spans="3:13" ht="12.75" customHeight="1">
      <c r="C2080"/>
      <c r="M2080"/>
    </row>
    <row r="2081" spans="3:13" ht="12.75" customHeight="1">
      <c r="C2081"/>
      <c r="M2081"/>
    </row>
    <row r="2082" spans="3:13" ht="12.75" customHeight="1">
      <c r="C2082"/>
      <c r="M2082"/>
    </row>
    <row r="2083" spans="3:13" ht="12.75" customHeight="1">
      <c r="C2083"/>
      <c r="M2083"/>
    </row>
    <row r="2084" spans="3:13" ht="12.75" customHeight="1">
      <c r="C2084"/>
      <c r="M2084"/>
    </row>
    <row r="2085" spans="3:13" ht="12.75" customHeight="1">
      <c r="C2085"/>
      <c r="M2085"/>
    </row>
    <row r="2086" spans="3:13" ht="12.75" customHeight="1">
      <c r="C2086"/>
      <c r="M2086"/>
    </row>
    <row r="2087" spans="3:13" ht="12.75" customHeight="1">
      <c r="C2087"/>
      <c r="M2087"/>
    </row>
    <row r="2088" spans="3:13" ht="12.75" customHeight="1">
      <c r="C2088"/>
      <c r="M2088"/>
    </row>
    <row r="2089" spans="3:13" ht="12.75" customHeight="1">
      <c r="C2089"/>
      <c r="M2089"/>
    </row>
    <row r="2090" spans="3:13" ht="12.75" customHeight="1">
      <c r="C2090"/>
      <c r="M2090"/>
    </row>
    <row r="2091" spans="3:13" ht="12.75" customHeight="1">
      <c r="C2091"/>
      <c r="M2091"/>
    </row>
    <row r="2092" spans="3:13" ht="12.75" customHeight="1">
      <c r="C2092"/>
      <c r="M2092"/>
    </row>
    <row r="2093" spans="3:13" ht="12.75" customHeight="1">
      <c r="C2093"/>
      <c r="M2093"/>
    </row>
    <row r="2094" spans="3:13" ht="12.75" customHeight="1">
      <c r="C2094"/>
      <c r="M2094"/>
    </row>
    <row r="2095" spans="3:13" ht="12.75" customHeight="1">
      <c r="C2095"/>
      <c r="M2095"/>
    </row>
    <row r="2096" spans="3:13" ht="12.75" customHeight="1">
      <c r="C2096"/>
      <c r="M2096"/>
    </row>
    <row r="2097" spans="3:13" ht="12.75" customHeight="1">
      <c r="C2097"/>
      <c r="M2097"/>
    </row>
    <row r="2098" spans="3:13" ht="12.75" customHeight="1">
      <c r="C2098"/>
      <c r="M2098"/>
    </row>
    <row r="2099" spans="3:13" ht="12.75" customHeight="1">
      <c r="C2099"/>
      <c r="M2099"/>
    </row>
    <row r="2100" spans="3:13" ht="12.75" customHeight="1">
      <c r="C2100"/>
      <c r="M2100"/>
    </row>
    <row r="2101" spans="3:13" ht="12.75" customHeight="1">
      <c r="C2101"/>
      <c r="M2101"/>
    </row>
    <row r="2102" spans="3:13" ht="12.75" customHeight="1">
      <c r="C2102"/>
      <c r="M2102"/>
    </row>
    <row r="2103" spans="3:13" ht="12.75" customHeight="1">
      <c r="C2103"/>
      <c r="M2103"/>
    </row>
    <row r="2104" spans="3:13" ht="12.75" customHeight="1">
      <c r="C2104"/>
      <c r="M2104"/>
    </row>
    <row r="2105" spans="3:13" ht="12.75" customHeight="1">
      <c r="C2105"/>
      <c r="M2105"/>
    </row>
    <row r="2106" spans="3:13" ht="12.75" customHeight="1">
      <c r="C2106"/>
      <c r="M2106"/>
    </row>
    <row r="2107" spans="3:13" ht="12.75" customHeight="1">
      <c r="C2107"/>
      <c r="M2107"/>
    </row>
    <row r="2108" spans="3:13" ht="12.75" customHeight="1">
      <c r="C2108"/>
      <c r="M2108"/>
    </row>
    <row r="2109" spans="3:13" ht="12.75" customHeight="1">
      <c r="C2109"/>
      <c r="M2109"/>
    </row>
    <row r="2110" spans="3:13" ht="12.75" customHeight="1">
      <c r="C2110"/>
      <c r="M2110"/>
    </row>
    <row r="2111" spans="3:13" ht="12.75" customHeight="1">
      <c r="C2111"/>
      <c r="M2111"/>
    </row>
    <row r="2112" spans="3:13" ht="12.75" customHeight="1">
      <c r="C2112"/>
      <c r="M2112"/>
    </row>
    <row r="2113" spans="3:13" ht="12.75" customHeight="1">
      <c r="C2113"/>
      <c r="M2113"/>
    </row>
    <row r="2114" spans="3:13" ht="12.75" customHeight="1">
      <c r="C2114"/>
      <c r="M2114"/>
    </row>
    <row r="2115" spans="3:13" ht="12.75" customHeight="1">
      <c r="C2115"/>
      <c r="M2115"/>
    </row>
    <row r="2116" spans="3:13" ht="12.75" customHeight="1">
      <c r="C2116"/>
      <c r="M2116"/>
    </row>
    <row r="2117" spans="3:13" ht="12.75" customHeight="1">
      <c r="C2117"/>
      <c r="M2117"/>
    </row>
    <row r="2118" spans="3:13" ht="12.75" customHeight="1">
      <c r="C2118"/>
      <c r="M2118"/>
    </row>
    <row r="2119" spans="3:13" ht="12.75" customHeight="1">
      <c r="C2119"/>
      <c r="M2119"/>
    </row>
    <row r="2120" spans="3:13" ht="12.75" customHeight="1">
      <c r="C2120"/>
      <c r="M2120"/>
    </row>
    <row r="2121" spans="3:13" ht="12.75" customHeight="1">
      <c r="C2121"/>
      <c r="M2121"/>
    </row>
    <row r="2122" spans="3:13" ht="12.75" customHeight="1">
      <c r="C2122"/>
      <c r="M2122"/>
    </row>
    <row r="2123" spans="3:13" ht="12.75" customHeight="1">
      <c r="C2123"/>
      <c r="M2123"/>
    </row>
    <row r="2124" spans="3:13" ht="12.75" customHeight="1">
      <c r="C2124"/>
      <c r="M2124"/>
    </row>
    <row r="2125" spans="3:13" ht="12.75" customHeight="1">
      <c r="C2125"/>
      <c r="M2125"/>
    </row>
    <row r="2126" spans="3:13" ht="12.75" customHeight="1">
      <c r="C2126"/>
      <c r="M2126"/>
    </row>
    <row r="2127" spans="3:13" ht="12.75" customHeight="1">
      <c r="C2127"/>
      <c r="M2127"/>
    </row>
    <row r="2128" spans="3:13" ht="12.75" customHeight="1">
      <c r="C2128"/>
      <c r="M2128"/>
    </row>
    <row r="2129" spans="3:13" ht="12.75" customHeight="1">
      <c r="C2129"/>
      <c r="M2129"/>
    </row>
    <row r="2130" spans="3:13" ht="12.75" customHeight="1">
      <c r="C2130"/>
      <c r="M2130"/>
    </row>
    <row r="2131" spans="3:13" ht="12.75" customHeight="1">
      <c r="C2131"/>
      <c r="M2131"/>
    </row>
    <row r="2132" spans="3:13" ht="12.75" customHeight="1">
      <c r="C2132"/>
      <c r="M2132"/>
    </row>
    <row r="2133" spans="3:13" ht="12.75" customHeight="1">
      <c r="C2133"/>
      <c r="M2133"/>
    </row>
    <row r="2134" spans="3:13" ht="12.75" customHeight="1">
      <c r="C2134"/>
      <c r="M2134"/>
    </row>
    <row r="2135" spans="3:13" ht="12.75" customHeight="1">
      <c r="C2135"/>
      <c r="M2135"/>
    </row>
    <row r="2136" spans="3:13" ht="12.75" customHeight="1">
      <c r="C2136"/>
      <c r="M2136"/>
    </row>
    <row r="2137" spans="3:13" ht="12.75" customHeight="1">
      <c r="C2137"/>
      <c r="M2137"/>
    </row>
    <row r="2138" spans="3:13" ht="12.75" customHeight="1">
      <c r="C2138"/>
      <c r="M2138"/>
    </row>
    <row r="2139" spans="3:13" ht="12.75" customHeight="1">
      <c r="C2139"/>
      <c r="M2139"/>
    </row>
    <row r="2140" spans="3:13" ht="12.75" customHeight="1">
      <c r="C2140"/>
      <c r="M2140"/>
    </row>
    <row r="2141" spans="3:13" ht="12.75" customHeight="1">
      <c r="C2141"/>
      <c r="M2141"/>
    </row>
    <row r="2142" spans="3:13" ht="12.75" customHeight="1">
      <c r="C2142"/>
      <c r="M2142"/>
    </row>
    <row r="2143" spans="3:13" ht="12.75" customHeight="1">
      <c r="C2143"/>
      <c r="M2143"/>
    </row>
    <row r="2144" spans="3:13" ht="12.75" customHeight="1">
      <c r="C2144"/>
      <c r="M2144"/>
    </row>
    <row r="2145" spans="3:13" ht="12.75" customHeight="1">
      <c r="C2145"/>
      <c r="M2145"/>
    </row>
    <row r="2146" spans="3:13" ht="12.75" customHeight="1">
      <c r="C2146"/>
      <c r="M2146"/>
    </row>
    <row r="2147" spans="3:13" ht="12.75" customHeight="1">
      <c r="C2147"/>
      <c r="M2147"/>
    </row>
    <row r="2148" spans="3:13" ht="12.75" customHeight="1">
      <c r="C2148"/>
      <c r="M2148"/>
    </row>
    <row r="2149" spans="3:13" ht="12.75" customHeight="1">
      <c r="C2149"/>
      <c r="M2149"/>
    </row>
    <row r="2150" spans="3:13" ht="12.75" customHeight="1">
      <c r="C2150"/>
      <c r="M2150"/>
    </row>
    <row r="2151" spans="3:13" ht="12.75" customHeight="1">
      <c r="C2151"/>
      <c r="M2151"/>
    </row>
    <row r="2152" spans="3:13" ht="12.75" customHeight="1">
      <c r="C2152"/>
      <c r="M2152"/>
    </row>
    <row r="2153" spans="3:13" ht="12.75" customHeight="1">
      <c r="C2153"/>
      <c r="M2153"/>
    </row>
    <row r="2154" spans="3:13" ht="12.75" customHeight="1">
      <c r="C2154"/>
      <c r="M2154"/>
    </row>
    <row r="2155" spans="3:13" ht="12.75" customHeight="1">
      <c r="C2155"/>
      <c r="M2155"/>
    </row>
    <row r="2156" spans="3:13" ht="12.75" customHeight="1">
      <c r="C2156"/>
      <c r="M2156"/>
    </row>
    <row r="2157" spans="3:13" ht="12.75" customHeight="1">
      <c r="C2157"/>
      <c r="M2157"/>
    </row>
    <row r="2158" spans="3:13" ht="12.75" customHeight="1">
      <c r="C2158"/>
      <c r="M2158"/>
    </row>
    <row r="2159" spans="3:13" ht="12.75" customHeight="1">
      <c r="C2159"/>
      <c r="M2159"/>
    </row>
    <row r="2160" spans="3:13" ht="12.75" customHeight="1">
      <c r="C2160"/>
      <c r="M2160"/>
    </row>
    <row r="2161" spans="3:13" ht="12.75" customHeight="1">
      <c r="C2161"/>
      <c r="M2161"/>
    </row>
    <row r="2162" spans="3:13" ht="12.75" customHeight="1">
      <c r="C2162"/>
      <c r="M2162"/>
    </row>
    <row r="2163" spans="3:13" ht="12.75" customHeight="1">
      <c r="C2163"/>
      <c r="M2163"/>
    </row>
    <row r="2164" spans="3:13" ht="12.75" customHeight="1">
      <c r="C2164"/>
      <c r="M2164"/>
    </row>
    <row r="2165" spans="3:13" ht="12.75" customHeight="1">
      <c r="C2165"/>
      <c r="M2165"/>
    </row>
    <row r="2166" spans="3:13" ht="12.75" customHeight="1">
      <c r="C2166"/>
      <c r="M2166"/>
    </row>
    <row r="2167" spans="3:13" ht="12.75" customHeight="1">
      <c r="C2167"/>
      <c r="M2167"/>
    </row>
    <row r="2168" spans="3:13" ht="12.75" customHeight="1">
      <c r="C2168"/>
      <c r="M2168"/>
    </row>
    <row r="2169" spans="3:13" ht="12.75" customHeight="1">
      <c r="C2169"/>
      <c r="M2169"/>
    </row>
    <row r="2170" spans="3:13" ht="12.75" customHeight="1">
      <c r="C2170"/>
      <c r="M2170"/>
    </row>
    <row r="2171" spans="3:13" ht="12.75" customHeight="1">
      <c r="C2171"/>
      <c r="M2171"/>
    </row>
    <row r="2172" spans="3:13" ht="12.75" customHeight="1">
      <c r="C2172"/>
      <c r="M2172"/>
    </row>
    <row r="2173" spans="3:13" ht="12.75" customHeight="1">
      <c r="C2173"/>
      <c r="M2173"/>
    </row>
    <row r="2174" spans="3:13" ht="12.75" customHeight="1">
      <c r="C2174"/>
      <c r="M2174"/>
    </row>
    <row r="2175" spans="3:13" ht="12.75" customHeight="1">
      <c r="C2175"/>
      <c r="M2175"/>
    </row>
    <row r="2176" spans="3:13" ht="12.75" customHeight="1">
      <c r="C2176"/>
      <c r="M2176"/>
    </row>
    <row r="2177" spans="3:13" ht="12.75" customHeight="1">
      <c r="C2177"/>
      <c r="M2177"/>
    </row>
    <row r="2178" spans="3:13" ht="12.75" customHeight="1">
      <c r="C2178"/>
      <c r="M2178"/>
    </row>
    <row r="2179" spans="3:13" ht="12.75" customHeight="1">
      <c r="C2179"/>
      <c r="M2179"/>
    </row>
    <row r="2180" spans="3:13" ht="12.75" customHeight="1">
      <c r="C2180"/>
      <c r="M2180"/>
    </row>
    <row r="2181" spans="3:13" ht="12.75" customHeight="1">
      <c r="C2181"/>
      <c r="M2181"/>
    </row>
    <row r="2182" spans="3:13" ht="12.75" customHeight="1">
      <c r="C2182"/>
      <c r="M2182"/>
    </row>
    <row r="2183" spans="3:13" ht="12.75" customHeight="1">
      <c r="C2183"/>
      <c r="M2183"/>
    </row>
    <row r="2184" spans="3:13" ht="12.75" customHeight="1">
      <c r="C2184"/>
      <c r="M2184"/>
    </row>
    <row r="2185" spans="3:13" ht="12.75" customHeight="1">
      <c r="C2185"/>
      <c r="M2185"/>
    </row>
    <row r="2186" spans="3:13" ht="12.75" customHeight="1">
      <c r="C2186"/>
      <c r="M2186"/>
    </row>
    <row r="2187" spans="3:13" ht="12.75" customHeight="1">
      <c r="C2187"/>
      <c r="M2187"/>
    </row>
    <row r="2188" spans="3:13" ht="12.75" customHeight="1">
      <c r="C2188"/>
      <c r="M2188"/>
    </row>
    <row r="2189" spans="3:13" ht="12.75" customHeight="1">
      <c r="C2189"/>
      <c r="M2189"/>
    </row>
    <row r="2190" spans="3:13" ht="12.75" customHeight="1">
      <c r="C2190"/>
      <c r="M2190"/>
    </row>
    <row r="2191" spans="3:13" ht="12.75" customHeight="1">
      <c r="C2191"/>
      <c r="M2191"/>
    </row>
    <row r="2192" spans="3:13" ht="12.75" customHeight="1">
      <c r="C2192"/>
      <c r="M2192"/>
    </row>
    <row r="2193" spans="3:13" ht="12.75" customHeight="1">
      <c r="C2193"/>
      <c r="M2193"/>
    </row>
    <row r="2194" spans="3:13" ht="12.75" customHeight="1">
      <c r="C2194"/>
      <c r="M2194"/>
    </row>
    <row r="2195" spans="3:13" ht="12.75" customHeight="1">
      <c r="C2195"/>
      <c r="M2195"/>
    </row>
    <row r="2196" spans="3:13" ht="12.75" customHeight="1">
      <c r="C2196"/>
      <c r="M2196"/>
    </row>
    <row r="2197" spans="3:13" ht="12.75" customHeight="1">
      <c r="C2197"/>
      <c r="M2197"/>
    </row>
    <row r="2198" spans="3:13" ht="12.75" customHeight="1">
      <c r="C2198"/>
      <c r="M2198"/>
    </row>
    <row r="2199" spans="3:13" ht="12.75" customHeight="1">
      <c r="C2199"/>
      <c r="M2199"/>
    </row>
    <row r="2200" spans="3:13" ht="12.75" customHeight="1">
      <c r="C2200"/>
      <c r="M2200"/>
    </row>
    <row r="2201" spans="3:13" ht="12.75" customHeight="1">
      <c r="C2201"/>
      <c r="M2201"/>
    </row>
    <row r="2202" spans="3:13" ht="12.75" customHeight="1">
      <c r="C2202"/>
      <c r="M2202"/>
    </row>
    <row r="2203" spans="3:13" ht="12.75" customHeight="1">
      <c r="C2203"/>
      <c r="M2203"/>
    </row>
    <row r="2204" spans="3:13" ht="12.75" customHeight="1">
      <c r="C2204"/>
      <c r="M2204"/>
    </row>
    <row r="2205" spans="3:13" ht="12.75" customHeight="1">
      <c r="C2205"/>
      <c r="M2205"/>
    </row>
    <row r="2206" spans="3:13" ht="12.75" customHeight="1">
      <c r="C2206"/>
      <c r="M2206"/>
    </row>
    <row r="2207" spans="3:13" ht="12.75" customHeight="1">
      <c r="C2207"/>
      <c r="M2207"/>
    </row>
    <row r="2208" spans="3:13" ht="12.75" customHeight="1">
      <c r="C2208"/>
      <c r="M2208"/>
    </row>
    <row r="2209" spans="3:13" ht="12.75" customHeight="1">
      <c r="C2209"/>
      <c r="M2209"/>
    </row>
    <row r="2210" spans="3:13" ht="12.75" customHeight="1">
      <c r="C2210"/>
      <c r="M2210"/>
    </row>
    <row r="2211" spans="3:13" ht="12.75" customHeight="1">
      <c r="C2211"/>
      <c r="M2211"/>
    </row>
    <row r="2212" spans="3:13" ht="12.75" customHeight="1">
      <c r="C2212"/>
      <c r="M2212"/>
    </row>
    <row r="2213" spans="3:13" ht="12.75" customHeight="1">
      <c r="C2213"/>
      <c r="M2213"/>
    </row>
    <row r="2214" spans="3:13" ht="12.75" customHeight="1">
      <c r="C2214"/>
      <c r="M2214"/>
    </row>
    <row r="2215" spans="3:13" ht="12.75" customHeight="1">
      <c r="C2215"/>
      <c r="M2215"/>
    </row>
    <row r="2216" spans="3:13" ht="12.75" customHeight="1">
      <c r="C2216"/>
      <c r="M2216"/>
    </row>
    <row r="2217" spans="3:13" ht="12.75" customHeight="1">
      <c r="C2217"/>
      <c r="M2217"/>
    </row>
    <row r="2218" spans="3:13" ht="12.75" customHeight="1">
      <c r="C2218"/>
      <c r="M2218"/>
    </row>
    <row r="2219" spans="3:13" ht="12.75" customHeight="1">
      <c r="C2219"/>
      <c r="M2219"/>
    </row>
    <row r="2220" spans="3:13" ht="12.75" customHeight="1">
      <c r="C2220"/>
      <c r="M2220"/>
    </row>
    <row r="2221" spans="3:13" ht="12.75" customHeight="1">
      <c r="C2221"/>
      <c r="M2221"/>
    </row>
    <row r="2222" spans="3:13" ht="12.75" customHeight="1">
      <c r="C2222"/>
      <c r="M2222"/>
    </row>
    <row r="2223" spans="3:13" ht="12.75" customHeight="1">
      <c r="C2223"/>
      <c r="M2223"/>
    </row>
    <row r="2224" spans="3:13" ht="12.75" customHeight="1">
      <c r="C2224"/>
      <c r="M2224"/>
    </row>
    <row r="2225" spans="3:13" ht="12.75" customHeight="1">
      <c r="C2225"/>
      <c r="M2225"/>
    </row>
    <row r="2226" spans="3:13" ht="12.75" customHeight="1">
      <c r="C2226"/>
      <c r="M2226"/>
    </row>
    <row r="2227" spans="3:13" ht="12.75" customHeight="1">
      <c r="C2227"/>
      <c r="M2227"/>
    </row>
    <row r="2228" spans="3:13" ht="12.75" customHeight="1">
      <c r="C2228"/>
      <c r="M2228"/>
    </row>
    <row r="2229" spans="3:13" ht="12.75" customHeight="1">
      <c r="C2229"/>
      <c r="M2229"/>
    </row>
    <row r="2230" spans="3:13" ht="12.75" customHeight="1">
      <c r="C2230"/>
      <c r="M2230"/>
    </row>
    <row r="2231" spans="3:13" ht="12.75" customHeight="1">
      <c r="C2231"/>
      <c r="M2231"/>
    </row>
    <row r="2232" spans="3:13" ht="12.75" customHeight="1">
      <c r="C2232"/>
      <c r="M2232"/>
    </row>
    <row r="2233" spans="3:13" ht="12.75" customHeight="1">
      <c r="C2233"/>
      <c r="M2233"/>
    </row>
    <row r="2234" spans="3:13" ht="12.75" customHeight="1">
      <c r="C2234"/>
      <c r="M2234"/>
    </row>
    <row r="2235" spans="3:13" ht="12.75" customHeight="1">
      <c r="C2235"/>
      <c r="M2235"/>
    </row>
    <row r="2236" spans="3:13" ht="12.75" customHeight="1">
      <c r="C2236"/>
      <c r="M2236"/>
    </row>
    <row r="2237" spans="3:13" ht="12.75" customHeight="1">
      <c r="C2237"/>
      <c r="M2237"/>
    </row>
    <row r="2238" spans="3:13" ht="12.75" customHeight="1">
      <c r="C2238"/>
      <c r="M2238"/>
    </row>
    <row r="2239" spans="3:13" ht="12.75" customHeight="1">
      <c r="C2239"/>
      <c r="M2239"/>
    </row>
    <row r="2240" spans="3:13" ht="12.75" customHeight="1">
      <c r="C2240"/>
      <c r="M2240"/>
    </row>
    <row r="2241" spans="3:13" ht="12.75" customHeight="1">
      <c r="C2241"/>
      <c r="M2241"/>
    </row>
    <row r="2242" spans="3:13" ht="12.75" customHeight="1">
      <c r="C2242"/>
      <c r="M2242"/>
    </row>
    <row r="2243" spans="3:13" ht="12.75" customHeight="1">
      <c r="C2243"/>
      <c r="M2243"/>
    </row>
    <row r="2244" spans="3:13" ht="12.75" customHeight="1">
      <c r="C2244"/>
      <c r="M2244"/>
    </row>
    <row r="2245" spans="3:13" ht="12.75" customHeight="1">
      <c r="C2245"/>
      <c r="M2245"/>
    </row>
    <row r="2246" spans="3:13" ht="12.75" customHeight="1">
      <c r="C2246"/>
      <c r="M2246"/>
    </row>
    <row r="2247" spans="3:13" ht="12.75" customHeight="1">
      <c r="C2247"/>
      <c r="M2247"/>
    </row>
    <row r="2248" spans="3:13" ht="12.75" customHeight="1">
      <c r="C2248"/>
      <c r="M2248"/>
    </row>
    <row r="2249" spans="3:13" ht="12.75" customHeight="1">
      <c r="C2249"/>
      <c r="M2249"/>
    </row>
    <row r="2250" spans="3:13" ht="12.75" customHeight="1">
      <c r="C2250"/>
      <c r="M2250"/>
    </row>
    <row r="2251" spans="3:13" ht="12.75" customHeight="1">
      <c r="C2251"/>
      <c r="M2251"/>
    </row>
    <row r="2252" spans="3:13" ht="12.75" customHeight="1">
      <c r="C2252"/>
      <c r="M2252"/>
    </row>
    <row r="2253" spans="3:13" ht="12.75" customHeight="1">
      <c r="C2253"/>
      <c r="M2253"/>
    </row>
    <row r="2254" spans="3:13" ht="12.75" customHeight="1">
      <c r="C2254"/>
      <c r="M2254"/>
    </row>
    <row r="2255" spans="3:13" ht="12.75" customHeight="1">
      <c r="C2255"/>
      <c r="M2255"/>
    </row>
    <row r="2256" spans="3:13" ht="12.75" customHeight="1">
      <c r="C2256"/>
      <c r="M2256"/>
    </row>
    <row r="2257" spans="3:13" ht="12.75" customHeight="1">
      <c r="C2257"/>
      <c r="M2257"/>
    </row>
    <row r="2258" spans="3:13" ht="12.75" customHeight="1">
      <c r="C2258"/>
      <c r="M2258"/>
    </row>
    <row r="2259" spans="3:13" ht="12.75" customHeight="1">
      <c r="C2259"/>
      <c r="M2259"/>
    </row>
    <row r="2260" spans="3:13" ht="12.75" customHeight="1">
      <c r="C2260"/>
      <c r="M2260"/>
    </row>
    <row r="2261" spans="3:13" ht="12.75" customHeight="1">
      <c r="C2261"/>
      <c r="M2261"/>
    </row>
    <row r="2262" spans="3:13" ht="12.75" customHeight="1">
      <c r="C2262"/>
      <c r="M2262"/>
    </row>
    <row r="2263" spans="3:13" ht="12.75" customHeight="1">
      <c r="C2263"/>
      <c r="M2263"/>
    </row>
    <row r="2264" spans="3:13" ht="12.75" customHeight="1">
      <c r="C2264"/>
      <c r="M2264"/>
    </row>
    <row r="2265" spans="3:13" ht="12.75" customHeight="1">
      <c r="C2265"/>
      <c r="M2265"/>
    </row>
    <row r="2266" spans="3:13" ht="12.75" customHeight="1">
      <c r="C2266"/>
      <c r="M2266"/>
    </row>
    <row r="2267" spans="3:13" ht="12.75" customHeight="1">
      <c r="C2267"/>
      <c r="M2267"/>
    </row>
    <row r="2268" spans="3:13" ht="12.75" customHeight="1">
      <c r="C2268"/>
      <c r="M2268"/>
    </row>
    <row r="2269" spans="3:13" ht="12.75" customHeight="1">
      <c r="C2269"/>
      <c r="M2269"/>
    </row>
    <row r="2270" spans="3:13" ht="12.75" customHeight="1">
      <c r="C2270"/>
      <c r="M2270"/>
    </row>
    <row r="2271" spans="3:13" ht="12.75" customHeight="1">
      <c r="C2271"/>
      <c r="M2271"/>
    </row>
    <row r="2272" spans="3:13" ht="12.75" customHeight="1">
      <c r="C2272"/>
      <c r="M2272"/>
    </row>
    <row r="2273" spans="3:13" ht="12.75" customHeight="1">
      <c r="C2273"/>
      <c r="M2273"/>
    </row>
    <row r="2274" spans="3:13" ht="12.75" customHeight="1">
      <c r="C2274"/>
      <c r="M2274"/>
    </row>
    <row r="2275" spans="3:13" ht="12.75" customHeight="1">
      <c r="C2275"/>
      <c r="M2275"/>
    </row>
    <row r="2276" spans="3:13" ht="12.75" customHeight="1">
      <c r="C2276"/>
      <c r="M2276"/>
    </row>
    <row r="2277" spans="3:13" ht="12.75" customHeight="1">
      <c r="C2277"/>
      <c r="M2277"/>
    </row>
    <row r="2278" spans="3:13" ht="12.75" customHeight="1">
      <c r="C2278"/>
      <c r="M2278"/>
    </row>
    <row r="2279" spans="3:13" ht="12.75" customHeight="1">
      <c r="C2279"/>
      <c r="M2279"/>
    </row>
    <row r="2280" spans="3:13" ht="12.75" customHeight="1">
      <c r="C2280"/>
      <c r="M2280"/>
    </row>
    <row r="2281" spans="3:13" ht="12.75" customHeight="1">
      <c r="C2281"/>
      <c r="M2281"/>
    </row>
    <row r="2282" spans="3:13" ht="12.75" customHeight="1">
      <c r="C2282"/>
      <c r="M2282"/>
    </row>
    <row r="2283" spans="3:13" ht="12.75" customHeight="1">
      <c r="C2283"/>
      <c r="M2283"/>
    </row>
    <row r="2284" spans="3:13" ht="12.75" customHeight="1">
      <c r="C2284"/>
      <c r="M2284"/>
    </row>
    <row r="2285" spans="3:13" ht="12.75" customHeight="1">
      <c r="C2285"/>
      <c r="M2285"/>
    </row>
    <row r="2286" spans="3:13" ht="12.75" customHeight="1">
      <c r="C2286"/>
      <c r="M2286"/>
    </row>
    <row r="2287" spans="3:13" ht="12.75" customHeight="1">
      <c r="C2287"/>
      <c r="M2287"/>
    </row>
    <row r="2288" spans="3:13" ht="12.75" customHeight="1">
      <c r="C2288"/>
      <c r="M2288"/>
    </row>
    <row r="2289" spans="3:13" ht="12.75" customHeight="1">
      <c r="C2289"/>
      <c r="M2289"/>
    </row>
    <row r="2290" spans="3:13" ht="12.75" customHeight="1">
      <c r="C2290"/>
      <c r="M2290"/>
    </row>
    <row r="2291" spans="3:13" ht="12.75" customHeight="1">
      <c r="C2291"/>
      <c r="M2291"/>
    </row>
    <row r="2292" spans="3:13" ht="12.75" customHeight="1">
      <c r="C2292"/>
      <c r="M2292"/>
    </row>
    <row r="2293" spans="3:13" ht="12.75" customHeight="1">
      <c r="C2293"/>
      <c r="M2293"/>
    </row>
    <row r="2294" spans="3:13" ht="12.75" customHeight="1">
      <c r="C2294"/>
      <c r="M2294"/>
    </row>
    <row r="2295" spans="3:13" ht="12.75" customHeight="1">
      <c r="C2295"/>
      <c r="M2295"/>
    </row>
    <row r="2296" spans="3:13" ht="12.75" customHeight="1">
      <c r="C2296"/>
      <c r="M2296"/>
    </row>
    <row r="2297" spans="3:13" ht="12.75" customHeight="1">
      <c r="C2297"/>
      <c r="M2297"/>
    </row>
    <row r="2298" spans="3:13" ht="12.75" customHeight="1">
      <c r="C2298"/>
      <c r="M2298"/>
    </row>
    <row r="2299" spans="3:13" ht="12.75" customHeight="1">
      <c r="C2299"/>
      <c r="M2299"/>
    </row>
    <row r="2300" spans="3:13" ht="12.75" customHeight="1">
      <c r="C2300"/>
      <c r="M2300"/>
    </row>
    <row r="2301" spans="3:13" ht="12.75" customHeight="1">
      <c r="C2301"/>
      <c r="M2301"/>
    </row>
    <row r="2302" spans="3:13" ht="12.75" customHeight="1">
      <c r="C2302"/>
      <c r="M2302"/>
    </row>
    <row r="2303" spans="3:13" ht="12.75" customHeight="1">
      <c r="C2303"/>
      <c r="M2303"/>
    </row>
    <row r="2304" spans="3:13" ht="12.75" customHeight="1">
      <c r="C2304"/>
      <c r="M2304"/>
    </row>
    <row r="2305" spans="3:13" ht="12.75" customHeight="1">
      <c r="C2305"/>
      <c r="M2305"/>
    </row>
    <row r="2306" spans="3:13" ht="12.75" customHeight="1">
      <c r="C2306"/>
      <c r="M2306"/>
    </row>
    <row r="2307" spans="3:13" ht="12.75" customHeight="1">
      <c r="C2307"/>
      <c r="M2307"/>
    </row>
    <row r="2308" spans="3:13" ht="12.75" customHeight="1">
      <c r="C2308"/>
      <c r="M2308"/>
    </row>
    <row r="2309" spans="3:13" ht="12.75" customHeight="1">
      <c r="C2309"/>
      <c r="M2309"/>
    </row>
    <row r="2310" spans="3:13" ht="12.75" customHeight="1">
      <c r="C2310"/>
      <c r="M2310"/>
    </row>
    <row r="2311" spans="3:13" ht="12.75" customHeight="1">
      <c r="C2311"/>
      <c r="M2311"/>
    </row>
    <row r="2312" spans="3:13" ht="12.75" customHeight="1">
      <c r="C2312"/>
      <c r="M2312"/>
    </row>
    <row r="2313" spans="3:13" ht="12.75" customHeight="1">
      <c r="C2313"/>
      <c r="M2313"/>
    </row>
    <row r="2314" spans="3:13" ht="12.75" customHeight="1">
      <c r="C2314"/>
      <c r="M2314"/>
    </row>
    <row r="2315" spans="3:13" ht="12.75" customHeight="1">
      <c r="C2315"/>
      <c r="M2315"/>
    </row>
    <row r="2316" spans="3:13" ht="12.75" customHeight="1">
      <c r="C2316"/>
      <c r="M2316"/>
    </row>
    <row r="2317" spans="3:13" ht="12.75" customHeight="1">
      <c r="C2317"/>
      <c r="M2317"/>
    </row>
    <row r="2318" spans="3:13" ht="12.75" customHeight="1">
      <c r="C2318"/>
      <c r="M2318"/>
    </row>
    <row r="2319" spans="3:13" ht="12.75" customHeight="1">
      <c r="C2319"/>
      <c r="M2319"/>
    </row>
    <row r="2320" spans="3:13" ht="12.75" customHeight="1">
      <c r="C2320"/>
      <c r="M2320"/>
    </row>
    <row r="2321" spans="3:13" ht="12.75" customHeight="1">
      <c r="C2321"/>
      <c r="M2321"/>
    </row>
    <row r="2322" spans="3:13" ht="12.75" customHeight="1">
      <c r="C2322"/>
      <c r="M2322"/>
    </row>
    <row r="2323" spans="3:13" ht="12.75" customHeight="1">
      <c r="C2323"/>
      <c r="M2323"/>
    </row>
    <row r="2324" spans="3:13" ht="12.75" customHeight="1">
      <c r="C2324"/>
      <c r="M2324"/>
    </row>
    <row r="2325" spans="3:13" ht="12.75" customHeight="1">
      <c r="C2325"/>
      <c r="M2325"/>
    </row>
    <row r="2326" spans="3:13" ht="12.75" customHeight="1">
      <c r="C2326"/>
      <c r="M2326"/>
    </row>
    <row r="2327" spans="3:13" ht="12.75" customHeight="1">
      <c r="C2327"/>
      <c r="M2327"/>
    </row>
    <row r="2328" spans="3:13" ht="12.75" customHeight="1">
      <c r="C2328"/>
      <c r="M2328"/>
    </row>
    <row r="2329" spans="3:13" ht="12.75" customHeight="1">
      <c r="C2329"/>
      <c r="M2329"/>
    </row>
    <row r="2330" spans="3:13" ht="12.75" customHeight="1">
      <c r="C2330"/>
      <c r="M2330"/>
    </row>
    <row r="2331" spans="3:13" ht="12.75" customHeight="1">
      <c r="C2331"/>
      <c r="M2331"/>
    </row>
    <row r="2332" spans="3:13" ht="12.75" customHeight="1">
      <c r="C2332"/>
      <c r="M2332"/>
    </row>
    <row r="2333" spans="3:13" ht="12.75" customHeight="1">
      <c r="C2333"/>
      <c r="M2333"/>
    </row>
    <row r="2334" spans="3:13" ht="12.75" customHeight="1">
      <c r="C2334"/>
      <c r="M2334"/>
    </row>
    <row r="2335" spans="3:13" ht="12.75" customHeight="1">
      <c r="C2335"/>
      <c r="M2335"/>
    </row>
    <row r="2336" spans="3:13" ht="12.75" customHeight="1">
      <c r="C2336"/>
      <c r="M2336"/>
    </row>
    <row r="2337" spans="3:13" ht="12.75" customHeight="1">
      <c r="C2337"/>
      <c r="M2337"/>
    </row>
    <row r="2338" spans="3:13" ht="12.75" customHeight="1">
      <c r="C2338"/>
      <c r="M2338"/>
    </row>
    <row r="2339" spans="3:13" ht="12.75" customHeight="1">
      <c r="C2339"/>
      <c r="M2339"/>
    </row>
    <row r="2340" spans="3:13" ht="12.75" customHeight="1">
      <c r="C2340"/>
      <c r="M2340"/>
    </row>
    <row r="2341" spans="3:13" ht="12.75" customHeight="1">
      <c r="C2341"/>
      <c r="M2341"/>
    </row>
    <row r="2342" spans="3:13" ht="12.75" customHeight="1">
      <c r="C2342"/>
      <c r="M2342"/>
    </row>
    <row r="2343" spans="3:13" ht="12.75" customHeight="1">
      <c r="C2343"/>
      <c r="M2343"/>
    </row>
    <row r="2344" spans="3:13" ht="12.75" customHeight="1">
      <c r="C2344"/>
      <c r="M2344"/>
    </row>
    <row r="2345" spans="3:13" ht="12.75" customHeight="1">
      <c r="C2345"/>
      <c r="M2345"/>
    </row>
    <row r="2346" spans="3:13" ht="12.75" customHeight="1">
      <c r="C2346"/>
      <c r="M2346"/>
    </row>
    <row r="2347" spans="3:13" ht="12.75" customHeight="1">
      <c r="C2347"/>
      <c r="M2347"/>
    </row>
    <row r="2348" spans="3:13" ht="12.75" customHeight="1">
      <c r="C2348"/>
      <c r="M2348"/>
    </row>
    <row r="2349" spans="3:13" ht="12.75" customHeight="1">
      <c r="C2349"/>
      <c r="M2349"/>
    </row>
    <row r="2350" spans="3:13" ht="12.75" customHeight="1">
      <c r="C2350"/>
      <c r="M2350"/>
    </row>
    <row r="2351" spans="3:13" ht="12.75" customHeight="1">
      <c r="C2351"/>
      <c r="M2351"/>
    </row>
    <row r="2352" spans="3:13" ht="12.75" customHeight="1">
      <c r="C2352"/>
      <c r="M2352"/>
    </row>
    <row r="2353" spans="3:13" ht="12.75" customHeight="1">
      <c r="C2353"/>
      <c r="M2353"/>
    </row>
    <row r="2354" spans="3:13" ht="12.75" customHeight="1">
      <c r="C2354"/>
      <c r="M2354"/>
    </row>
    <row r="2355" spans="3:13" ht="12.75" customHeight="1">
      <c r="C2355"/>
      <c r="M2355"/>
    </row>
    <row r="2356" spans="3:13" ht="12.75" customHeight="1">
      <c r="C2356"/>
      <c r="M2356"/>
    </row>
    <row r="2357" spans="3:13" ht="12.75" customHeight="1">
      <c r="C2357"/>
      <c r="M2357"/>
    </row>
    <row r="2358" spans="3:13" ht="12.75" customHeight="1">
      <c r="C2358"/>
      <c r="M2358"/>
    </row>
    <row r="2359" spans="3:13" ht="12.75" customHeight="1">
      <c r="C2359"/>
      <c r="M2359"/>
    </row>
    <row r="2360" spans="3:13" ht="12.75" customHeight="1">
      <c r="C2360"/>
      <c r="M2360"/>
    </row>
    <row r="2361" spans="3:13" ht="12.75" customHeight="1">
      <c r="C2361"/>
      <c r="M2361"/>
    </row>
    <row r="2362" spans="3:13" ht="12.75" customHeight="1">
      <c r="C2362"/>
      <c r="M2362"/>
    </row>
    <row r="2363" spans="3:13" ht="12.75" customHeight="1">
      <c r="C2363"/>
      <c r="M2363"/>
    </row>
    <row r="2364" spans="3:13" ht="12.75" customHeight="1">
      <c r="C2364"/>
      <c r="M2364"/>
    </row>
    <row r="2365" spans="3:13" ht="12.75" customHeight="1">
      <c r="C2365"/>
      <c r="M2365"/>
    </row>
    <row r="2366" spans="3:13" ht="12.75" customHeight="1">
      <c r="C2366"/>
      <c r="M2366"/>
    </row>
    <row r="2367" spans="3:13" ht="12.75" customHeight="1">
      <c r="C2367"/>
      <c r="M2367"/>
    </row>
    <row r="2368" spans="3:13" ht="12.75" customHeight="1">
      <c r="C2368"/>
      <c r="M2368"/>
    </row>
    <row r="2369" spans="3:13" ht="12.75" customHeight="1">
      <c r="C2369"/>
      <c r="M2369"/>
    </row>
    <row r="2370" spans="3:13" ht="12.75" customHeight="1">
      <c r="C2370"/>
      <c r="M2370"/>
    </row>
    <row r="2371" spans="3:13" ht="12.75" customHeight="1">
      <c r="C2371"/>
      <c r="M2371"/>
    </row>
    <row r="2372" spans="3:13" ht="12.75" customHeight="1">
      <c r="C2372"/>
      <c r="M2372"/>
    </row>
    <row r="2373" spans="3:13" ht="12.75" customHeight="1">
      <c r="C2373"/>
      <c r="M2373"/>
    </row>
    <row r="2374" spans="3:13" ht="12.75" customHeight="1">
      <c r="C2374"/>
      <c r="M2374"/>
    </row>
    <row r="2375" spans="3:13" ht="12.75" customHeight="1">
      <c r="C2375"/>
      <c r="M2375"/>
    </row>
    <row r="2376" spans="3:13" ht="12.75" customHeight="1">
      <c r="C2376"/>
      <c r="M2376"/>
    </row>
    <row r="2377" spans="3:13" ht="12.75" customHeight="1">
      <c r="C2377"/>
      <c r="M2377"/>
    </row>
    <row r="2378" spans="3:13" ht="12.75" customHeight="1">
      <c r="C2378"/>
      <c r="M2378"/>
    </row>
    <row r="2379" spans="3:13" ht="12.75" customHeight="1">
      <c r="C2379"/>
      <c r="M2379"/>
    </row>
    <row r="2380" spans="3:13" ht="12.75" customHeight="1">
      <c r="C2380"/>
      <c r="M2380"/>
    </row>
    <row r="2381" spans="3:13" ht="12.75" customHeight="1">
      <c r="C2381"/>
      <c r="M2381"/>
    </row>
    <row r="2382" spans="3:13" ht="12.75" customHeight="1">
      <c r="C2382"/>
      <c r="M2382"/>
    </row>
    <row r="2383" spans="3:13" ht="12.75" customHeight="1">
      <c r="C2383"/>
      <c r="M2383"/>
    </row>
    <row r="2384" spans="3:13" ht="12.75" customHeight="1">
      <c r="C2384"/>
      <c r="M2384"/>
    </row>
    <row r="2385" spans="3:13" ht="12.75" customHeight="1">
      <c r="C2385"/>
      <c r="M2385"/>
    </row>
    <row r="2386" spans="3:13" ht="12.75" customHeight="1">
      <c r="C2386"/>
      <c r="M2386"/>
    </row>
    <row r="2387" spans="3:13" ht="12.75" customHeight="1">
      <c r="C2387"/>
      <c r="M2387"/>
    </row>
    <row r="2388" spans="3:13" ht="12.75" customHeight="1">
      <c r="C2388"/>
      <c r="M2388"/>
    </row>
    <row r="2389" spans="3:13" ht="12.75" customHeight="1">
      <c r="C2389"/>
      <c r="M2389"/>
    </row>
    <row r="2390" spans="3:13" ht="12.75" customHeight="1">
      <c r="C2390"/>
      <c r="M2390"/>
    </row>
    <row r="2391" spans="3:13" ht="12.75" customHeight="1">
      <c r="C2391"/>
      <c r="M2391"/>
    </row>
    <row r="2392" spans="3:13" ht="12.75" customHeight="1">
      <c r="C2392"/>
      <c r="M2392"/>
    </row>
    <row r="2393" spans="3:13" ht="12.75" customHeight="1">
      <c r="C2393"/>
      <c r="M2393"/>
    </row>
    <row r="2394" spans="3:13" ht="12.75" customHeight="1">
      <c r="C2394"/>
      <c r="M2394"/>
    </row>
    <row r="2395" spans="3:13" ht="12.75" customHeight="1">
      <c r="C2395"/>
      <c r="M2395"/>
    </row>
    <row r="2396" spans="3:13" ht="12.75" customHeight="1">
      <c r="C2396"/>
      <c r="M2396"/>
    </row>
    <row r="2397" spans="3:13" ht="12.75" customHeight="1">
      <c r="C2397"/>
      <c r="M2397"/>
    </row>
    <row r="2398" spans="3:13" ht="12.75" customHeight="1">
      <c r="C2398"/>
      <c r="M2398"/>
    </row>
    <row r="2399" spans="3:13" ht="12.75" customHeight="1">
      <c r="C2399"/>
      <c r="M2399"/>
    </row>
    <row r="2400" spans="3:13" ht="12.75" customHeight="1">
      <c r="C2400"/>
      <c r="M2400"/>
    </row>
    <row r="2401" spans="3:13" ht="12.75" customHeight="1">
      <c r="C2401"/>
      <c r="M2401"/>
    </row>
    <row r="2402" spans="3:13" ht="12.75" customHeight="1">
      <c r="C2402"/>
      <c r="M2402"/>
    </row>
    <row r="2403" spans="3:13" ht="12.75" customHeight="1">
      <c r="C2403"/>
      <c r="M2403"/>
    </row>
    <row r="2404" spans="3:13" ht="12.75" customHeight="1">
      <c r="C2404"/>
      <c r="M2404"/>
    </row>
    <row r="2405" spans="3:13" ht="12.75" customHeight="1">
      <c r="C2405"/>
      <c r="M2405"/>
    </row>
    <row r="2406" spans="3:13" ht="12.75" customHeight="1">
      <c r="C2406"/>
      <c r="M2406"/>
    </row>
    <row r="2407" spans="3:13" ht="12.75" customHeight="1">
      <c r="C2407"/>
      <c r="M2407"/>
    </row>
    <row r="2408" spans="3:13" ht="12.75" customHeight="1">
      <c r="C2408"/>
      <c r="M2408"/>
    </row>
    <row r="2409" spans="3:13" ht="12.75" customHeight="1">
      <c r="C2409"/>
      <c r="M2409"/>
    </row>
    <row r="2410" spans="3:13" ht="12.75" customHeight="1">
      <c r="C2410"/>
      <c r="M2410"/>
    </row>
    <row r="2411" spans="3:13" ht="12.75" customHeight="1">
      <c r="C2411"/>
      <c r="M2411"/>
    </row>
    <row r="2412" spans="3:13" ht="12.75" customHeight="1">
      <c r="C2412"/>
      <c r="M2412"/>
    </row>
    <row r="2413" spans="3:13" ht="12.75" customHeight="1">
      <c r="C2413"/>
      <c r="M2413"/>
    </row>
    <row r="2414" spans="3:13" ht="12.75" customHeight="1">
      <c r="C2414"/>
      <c r="M2414"/>
    </row>
    <row r="2415" spans="3:13" ht="12.75" customHeight="1">
      <c r="C2415"/>
      <c r="M2415"/>
    </row>
    <row r="2416" spans="3:13" ht="12.75" customHeight="1">
      <c r="C2416"/>
      <c r="M2416"/>
    </row>
    <row r="2417" spans="3:13" ht="12.75" customHeight="1">
      <c r="C2417"/>
      <c r="M2417"/>
    </row>
    <row r="2418" spans="3:13" ht="12.75" customHeight="1">
      <c r="C2418"/>
      <c r="M2418"/>
    </row>
    <row r="2419" spans="3:13" ht="12.75" customHeight="1">
      <c r="C2419"/>
      <c r="M2419"/>
    </row>
    <row r="2420" spans="3:13" ht="12.75" customHeight="1">
      <c r="C2420"/>
      <c r="M2420"/>
    </row>
    <row r="2421" spans="3:13" ht="12.75" customHeight="1">
      <c r="C2421"/>
      <c r="M2421"/>
    </row>
    <row r="2422" spans="3:13" ht="12.75" customHeight="1">
      <c r="C2422"/>
      <c r="M2422"/>
    </row>
    <row r="2423" spans="3:13" ht="12.75" customHeight="1">
      <c r="C2423"/>
      <c r="M2423"/>
    </row>
    <row r="2424" spans="3:13" ht="12.75" customHeight="1">
      <c r="C2424"/>
      <c r="M2424"/>
    </row>
    <row r="2425" spans="3:13" ht="12.75" customHeight="1">
      <c r="C2425"/>
      <c r="M2425"/>
    </row>
    <row r="2426" spans="3:13" ht="12.75" customHeight="1">
      <c r="C2426"/>
      <c r="M2426"/>
    </row>
    <row r="2427" spans="3:13" ht="12.75" customHeight="1">
      <c r="C2427"/>
      <c r="M2427"/>
    </row>
    <row r="2428" spans="3:13" ht="12.75" customHeight="1">
      <c r="C2428"/>
      <c r="M2428"/>
    </row>
    <row r="2429" spans="3:13" ht="12.75" customHeight="1">
      <c r="C2429"/>
      <c r="M2429"/>
    </row>
    <row r="2430" spans="3:13" ht="12.75" customHeight="1">
      <c r="C2430"/>
      <c r="M2430"/>
    </row>
    <row r="2431" spans="3:13" ht="12.75" customHeight="1">
      <c r="C2431"/>
      <c r="M2431"/>
    </row>
    <row r="2432" spans="3:13" ht="12.75" customHeight="1">
      <c r="C2432"/>
      <c r="M2432"/>
    </row>
    <row r="2433" spans="3:13" ht="12.75" customHeight="1">
      <c r="C2433"/>
      <c r="M2433"/>
    </row>
    <row r="2434" spans="3:13" ht="12.75" customHeight="1">
      <c r="C2434"/>
      <c r="M2434"/>
    </row>
    <row r="2435" spans="3:13" ht="12.75" customHeight="1">
      <c r="C2435"/>
      <c r="M2435"/>
    </row>
    <row r="2436" spans="3:13" ht="12.75" customHeight="1">
      <c r="C2436"/>
      <c r="M2436"/>
    </row>
    <row r="2437" spans="3:13" ht="12.75" customHeight="1">
      <c r="C2437"/>
      <c r="M2437"/>
    </row>
    <row r="2438" spans="3:13" ht="12.75" customHeight="1">
      <c r="C2438"/>
      <c r="M2438"/>
    </row>
    <row r="2439" spans="3:13" ht="12.75" customHeight="1">
      <c r="C2439"/>
      <c r="M2439"/>
    </row>
    <row r="2440" spans="3:13" ht="12.75" customHeight="1">
      <c r="C2440"/>
      <c r="M2440"/>
    </row>
    <row r="2441" spans="3:13" ht="12.75" customHeight="1">
      <c r="C2441"/>
      <c r="M2441"/>
    </row>
    <row r="2442" spans="3:13" ht="12.75" customHeight="1">
      <c r="C2442"/>
      <c r="M2442"/>
    </row>
    <row r="2443" spans="3:13" ht="12.75" customHeight="1">
      <c r="C2443"/>
      <c r="M2443"/>
    </row>
    <row r="2444" spans="3:13" ht="12.75" customHeight="1">
      <c r="C2444"/>
      <c r="M2444"/>
    </row>
    <row r="2445" spans="3:13" ht="12.75" customHeight="1">
      <c r="C2445"/>
      <c r="M2445"/>
    </row>
    <row r="2446" spans="3:13" ht="12.75" customHeight="1">
      <c r="C2446"/>
      <c r="M2446"/>
    </row>
    <row r="2447" spans="3:13" ht="12.75" customHeight="1">
      <c r="C2447"/>
      <c r="M2447"/>
    </row>
    <row r="2448" spans="3:13" ht="12.75" customHeight="1">
      <c r="C2448"/>
      <c r="M2448"/>
    </row>
    <row r="2449" spans="3:13" ht="12.75" customHeight="1">
      <c r="C2449"/>
      <c r="M2449"/>
    </row>
    <row r="2450" spans="3:13" ht="12.75" customHeight="1">
      <c r="C2450"/>
      <c r="M2450"/>
    </row>
    <row r="2451" spans="3:13" ht="12.75" customHeight="1">
      <c r="C2451"/>
      <c r="M2451"/>
    </row>
    <row r="2452" spans="3:13" ht="12.75" customHeight="1">
      <c r="C2452"/>
      <c r="M2452"/>
    </row>
    <row r="2453" spans="3:13" ht="12.75" customHeight="1">
      <c r="C2453"/>
      <c r="M2453"/>
    </row>
    <row r="2454" spans="3:13" ht="12.75" customHeight="1">
      <c r="C2454"/>
      <c r="M2454"/>
    </row>
    <row r="2455" spans="3:13" ht="12.75" customHeight="1">
      <c r="C2455"/>
      <c r="M2455"/>
    </row>
    <row r="2456" spans="3:13" ht="12.75" customHeight="1">
      <c r="C2456"/>
      <c r="M2456"/>
    </row>
    <row r="2457" spans="3:13" ht="12.75" customHeight="1">
      <c r="C2457"/>
      <c r="M2457"/>
    </row>
    <row r="2458" spans="3:13" ht="12.75" customHeight="1">
      <c r="C2458"/>
      <c r="M2458"/>
    </row>
    <row r="2459" spans="3:13" ht="12.75" customHeight="1">
      <c r="C2459"/>
      <c r="M2459"/>
    </row>
    <row r="2460" spans="3:13" ht="12.75" customHeight="1">
      <c r="C2460"/>
      <c r="M2460"/>
    </row>
    <row r="2461" spans="3:13" ht="12.75" customHeight="1">
      <c r="C2461"/>
      <c r="M2461"/>
    </row>
    <row r="2462" spans="3:13" ht="12.75" customHeight="1">
      <c r="C2462"/>
      <c r="M2462"/>
    </row>
    <row r="2463" spans="3:13" ht="12.75" customHeight="1">
      <c r="C2463"/>
      <c r="M2463"/>
    </row>
    <row r="2464" spans="3:13" ht="12.75" customHeight="1">
      <c r="C2464"/>
      <c r="M2464"/>
    </row>
    <row r="2465" spans="3:13" ht="12.75" customHeight="1">
      <c r="C2465"/>
      <c r="M2465"/>
    </row>
    <row r="2466" spans="3:13" ht="12.75" customHeight="1">
      <c r="C2466"/>
      <c r="M2466"/>
    </row>
    <row r="2467" spans="3:13" ht="12.75" customHeight="1">
      <c r="C2467"/>
      <c r="M2467"/>
    </row>
    <row r="2468" spans="3:13" ht="12.75" customHeight="1">
      <c r="C2468"/>
      <c r="M2468"/>
    </row>
    <row r="2469" spans="3:13" ht="12.75" customHeight="1">
      <c r="C2469"/>
      <c r="M2469"/>
    </row>
    <row r="2470" spans="3:13" ht="12.75" customHeight="1">
      <c r="C2470"/>
      <c r="M2470"/>
    </row>
    <row r="2471" spans="3:13" ht="12.75" customHeight="1">
      <c r="C2471"/>
      <c r="M2471"/>
    </row>
    <row r="2472" spans="3:13" ht="12.75" customHeight="1">
      <c r="C2472"/>
      <c r="M2472"/>
    </row>
    <row r="2473" spans="3:13" ht="12.75" customHeight="1">
      <c r="C2473"/>
      <c r="M2473"/>
    </row>
    <row r="2474" spans="3:13" ht="12.75" customHeight="1">
      <c r="C2474"/>
      <c r="M2474"/>
    </row>
    <row r="2475" spans="3:13" ht="12.75" customHeight="1">
      <c r="C2475"/>
      <c r="M2475"/>
    </row>
    <row r="2476" spans="3:13" ht="12.75" customHeight="1">
      <c r="C2476"/>
      <c r="M2476"/>
    </row>
    <row r="2477" spans="3:13" ht="12.75" customHeight="1">
      <c r="C2477"/>
      <c r="M2477"/>
    </row>
    <row r="2478" spans="3:13" ht="12.75" customHeight="1">
      <c r="C2478"/>
      <c r="M2478"/>
    </row>
    <row r="2479" spans="3:13" ht="12.75" customHeight="1">
      <c r="C2479"/>
      <c r="M2479"/>
    </row>
    <row r="2480" spans="3:13" ht="12.75" customHeight="1">
      <c r="C2480"/>
      <c r="M2480"/>
    </row>
    <row r="2481" spans="3:13" ht="12.75" customHeight="1">
      <c r="C2481"/>
      <c r="M2481"/>
    </row>
    <row r="2482" spans="3:13" ht="12.75" customHeight="1">
      <c r="C2482"/>
      <c r="M2482"/>
    </row>
    <row r="2483" spans="3:13" ht="12.75" customHeight="1">
      <c r="C2483"/>
      <c r="M2483"/>
    </row>
    <row r="2484" spans="3:13" ht="12.75" customHeight="1">
      <c r="C2484"/>
      <c r="M2484"/>
    </row>
    <row r="2485" spans="3:13" ht="12.75" customHeight="1">
      <c r="C2485"/>
      <c r="M2485"/>
    </row>
    <row r="2486" spans="3:13" ht="12.75" customHeight="1">
      <c r="C2486"/>
      <c r="M2486"/>
    </row>
    <row r="2487" spans="3:13" ht="12.75" customHeight="1">
      <c r="C2487"/>
      <c r="M2487"/>
    </row>
    <row r="2488" spans="3:13" ht="12.75" customHeight="1">
      <c r="C2488"/>
      <c r="M2488"/>
    </row>
    <row r="2489" spans="3:13" ht="12.75" customHeight="1">
      <c r="C2489"/>
      <c r="M2489"/>
    </row>
    <row r="2490" spans="3:13" ht="12.75" customHeight="1">
      <c r="C2490"/>
      <c r="M2490"/>
    </row>
    <row r="2491" spans="3:13" ht="12.75" customHeight="1">
      <c r="C2491"/>
      <c r="M2491"/>
    </row>
    <row r="2492" spans="3:13" ht="12.75" customHeight="1">
      <c r="C2492"/>
      <c r="M2492"/>
    </row>
    <row r="2493" spans="3:13" ht="12.75" customHeight="1">
      <c r="C2493"/>
      <c r="M2493"/>
    </row>
    <row r="2494" spans="3:13" ht="12.75" customHeight="1">
      <c r="C2494"/>
      <c r="M2494"/>
    </row>
    <row r="2495" spans="3:13" ht="12.75" customHeight="1">
      <c r="C2495"/>
      <c r="M2495"/>
    </row>
    <row r="2496" spans="3:13" ht="12.75" customHeight="1">
      <c r="C2496"/>
      <c r="M2496"/>
    </row>
    <row r="2497" spans="3:13" ht="12.75" customHeight="1">
      <c r="C2497"/>
      <c r="M2497"/>
    </row>
    <row r="2498" spans="3:13" ht="12.75" customHeight="1">
      <c r="C2498"/>
      <c r="M2498"/>
    </row>
    <row r="2499" spans="3:13" ht="12.75" customHeight="1">
      <c r="C2499"/>
      <c r="M2499"/>
    </row>
    <row r="2500" spans="3:13" ht="12.75" customHeight="1">
      <c r="C2500"/>
      <c r="M2500"/>
    </row>
    <row r="2501" spans="3:13" ht="12.75" customHeight="1">
      <c r="C2501"/>
      <c r="M2501"/>
    </row>
    <row r="2502" spans="3:13" ht="12.75" customHeight="1">
      <c r="C2502"/>
      <c r="M2502"/>
    </row>
    <row r="2503" spans="3:13" ht="12.75" customHeight="1">
      <c r="C2503"/>
      <c r="M2503"/>
    </row>
    <row r="2504" spans="3:13" ht="12.75" customHeight="1">
      <c r="C2504"/>
      <c r="M2504"/>
    </row>
    <row r="2505" spans="3:13" ht="12.75" customHeight="1">
      <c r="C2505"/>
      <c r="M2505"/>
    </row>
    <row r="2506" spans="3:13" ht="12.75" customHeight="1">
      <c r="C2506"/>
      <c r="M2506"/>
    </row>
    <row r="2507" spans="3:13" ht="12.75" customHeight="1">
      <c r="C2507"/>
      <c r="M2507"/>
    </row>
    <row r="2508" spans="3:13" ht="12.75" customHeight="1">
      <c r="C2508"/>
      <c r="M2508"/>
    </row>
    <row r="2509" spans="3:13" ht="12.75" customHeight="1">
      <c r="C2509"/>
      <c r="M2509"/>
    </row>
    <row r="2510" spans="3:13" ht="12.75" customHeight="1">
      <c r="C2510"/>
      <c r="M2510"/>
    </row>
    <row r="2511" spans="3:13" ht="12.75" customHeight="1">
      <c r="C2511"/>
      <c r="M2511"/>
    </row>
    <row r="2512" spans="3:13" ht="12.75" customHeight="1">
      <c r="C2512"/>
      <c r="M2512"/>
    </row>
    <row r="2513" spans="3:13" ht="12.75" customHeight="1">
      <c r="C2513"/>
      <c r="M2513"/>
    </row>
    <row r="2514" spans="3:13" ht="12.75" customHeight="1">
      <c r="C2514"/>
      <c r="M2514"/>
    </row>
    <row r="2515" spans="3:13" ht="12.75" customHeight="1">
      <c r="C2515"/>
      <c r="M2515"/>
    </row>
    <row r="2516" spans="3:13" ht="12.75" customHeight="1">
      <c r="C2516"/>
      <c r="M2516"/>
    </row>
    <row r="2517" spans="3:13" ht="12.75" customHeight="1">
      <c r="C2517"/>
      <c r="M2517"/>
    </row>
    <row r="2518" spans="3:13" ht="12.75" customHeight="1">
      <c r="C2518"/>
      <c r="M2518"/>
    </row>
    <row r="2519" spans="3:13" ht="12.75" customHeight="1">
      <c r="C2519"/>
      <c r="M2519"/>
    </row>
    <row r="2520" spans="3:13" ht="12.75" customHeight="1">
      <c r="C2520"/>
      <c r="M2520"/>
    </row>
    <row r="2521" spans="3:13" ht="12.75" customHeight="1">
      <c r="C2521"/>
      <c r="M2521"/>
    </row>
    <row r="2522" spans="3:13" ht="12.75" customHeight="1">
      <c r="C2522"/>
      <c r="M2522"/>
    </row>
    <row r="2523" spans="3:13" ht="12.75" customHeight="1">
      <c r="C2523"/>
      <c r="M2523"/>
    </row>
    <row r="2524" spans="3:13" ht="12.75" customHeight="1">
      <c r="C2524"/>
      <c r="M2524"/>
    </row>
    <row r="2525" spans="3:13" ht="12.75" customHeight="1">
      <c r="C2525"/>
      <c r="M2525"/>
    </row>
    <row r="2526" spans="3:13" ht="12.75" customHeight="1">
      <c r="C2526"/>
      <c r="M2526"/>
    </row>
    <row r="2527" spans="3:13" ht="12.75" customHeight="1">
      <c r="C2527"/>
      <c r="M2527"/>
    </row>
    <row r="2528" spans="3:13" ht="12.75" customHeight="1">
      <c r="C2528"/>
      <c r="M2528"/>
    </row>
    <row r="2529" spans="3:13" ht="12.75" customHeight="1">
      <c r="C2529"/>
      <c r="M2529"/>
    </row>
    <row r="2530" spans="3:13" ht="12.75" customHeight="1">
      <c r="C2530"/>
      <c r="M2530"/>
    </row>
    <row r="2531" spans="3:13" ht="12.75" customHeight="1">
      <c r="C2531"/>
      <c r="M2531"/>
    </row>
    <row r="2532" spans="3:13" ht="12.75" customHeight="1">
      <c r="C2532"/>
      <c r="M2532"/>
    </row>
    <row r="2533" spans="3:13" ht="12.75" customHeight="1">
      <c r="C2533"/>
      <c r="M2533"/>
    </row>
    <row r="2534" spans="3:13" ht="12.75" customHeight="1">
      <c r="C2534"/>
      <c r="M2534"/>
    </row>
    <row r="2535" spans="3:13" ht="12.75" customHeight="1">
      <c r="C2535"/>
      <c r="M2535"/>
    </row>
    <row r="2536" spans="3:13" ht="12.75" customHeight="1">
      <c r="C2536"/>
      <c r="M2536"/>
    </row>
    <row r="2537" spans="3:13" ht="12.75" customHeight="1">
      <c r="C2537"/>
      <c r="M2537"/>
    </row>
    <row r="2538" spans="3:13" ht="12.75" customHeight="1">
      <c r="C2538"/>
      <c r="M2538"/>
    </row>
    <row r="2539" spans="3:13" ht="12.75" customHeight="1">
      <c r="C2539"/>
      <c r="M2539"/>
    </row>
    <row r="2540" spans="3:13" ht="12.75" customHeight="1">
      <c r="C2540"/>
      <c r="M2540"/>
    </row>
    <row r="2541" spans="3:13" ht="12.75" customHeight="1">
      <c r="C2541"/>
      <c r="M2541"/>
    </row>
    <row r="2542" spans="3:13" ht="12.75" customHeight="1">
      <c r="C2542"/>
      <c r="M2542"/>
    </row>
    <row r="2543" spans="3:13" ht="12.75" customHeight="1">
      <c r="C2543"/>
      <c r="M2543"/>
    </row>
    <row r="2544" spans="3:13" ht="12.75" customHeight="1">
      <c r="C2544"/>
      <c r="M2544"/>
    </row>
    <row r="2545" spans="3:13" ht="12.75" customHeight="1">
      <c r="C2545"/>
      <c r="M2545"/>
    </row>
    <row r="2546" spans="3:13" ht="12.75" customHeight="1">
      <c r="C2546"/>
      <c r="M2546"/>
    </row>
    <row r="2547" spans="3:13" ht="12.75" customHeight="1">
      <c r="C2547"/>
      <c r="M2547"/>
    </row>
    <row r="2548" spans="3:13" ht="12.75" customHeight="1">
      <c r="C2548"/>
      <c r="M2548"/>
    </row>
    <row r="2549" spans="3:13" ht="12.75" customHeight="1">
      <c r="C2549"/>
      <c r="M2549"/>
    </row>
    <row r="2550" spans="3:13" ht="12.75" customHeight="1">
      <c r="C2550"/>
      <c r="M2550"/>
    </row>
    <row r="2551" spans="3:13" ht="12.75" customHeight="1">
      <c r="C2551"/>
      <c r="M2551"/>
    </row>
    <row r="2552" spans="3:13" ht="12.75" customHeight="1">
      <c r="C2552"/>
      <c r="M2552"/>
    </row>
    <row r="2553" spans="3:13" ht="12.75" customHeight="1">
      <c r="C2553"/>
      <c r="M2553"/>
    </row>
    <row r="2554" spans="3:13" ht="12.75" customHeight="1">
      <c r="C2554"/>
      <c r="M2554"/>
    </row>
    <row r="2555" spans="3:13" ht="12.75" customHeight="1">
      <c r="C2555"/>
      <c r="M2555"/>
    </row>
    <row r="2556" spans="3:13" ht="12.75" customHeight="1">
      <c r="C2556"/>
      <c r="M2556"/>
    </row>
    <row r="2557" spans="3:13" ht="12.75" customHeight="1">
      <c r="C2557"/>
      <c r="M2557"/>
    </row>
    <row r="2558" spans="3:13" ht="12.75" customHeight="1">
      <c r="C2558"/>
      <c r="M2558"/>
    </row>
    <row r="2559" spans="3:13" ht="12.75" customHeight="1">
      <c r="C2559"/>
      <c r="M2559"/>
    </row>
    <row r="2560" spans="3:13" ht="12.75" customHeight="1">
      <c r="C2560"/>
      <c r="M2560"/>
    </row>
    <row r="2561" spans="3:13" ht="12.75" customHeight="1">
      <c r="C2561"/>
      <c r="M2561"/>
    </row>
    <row r="2562" spans="3:13" ht="12.75" customHeight="1">
      <c r="C2562"/>
      <c r="M2562"/>
    </row>
    <row r="2563" spans="3:13" ht="12.75" customHeight="1">
      <c r="C2563"/>
      <c r="M2563"/>
    </row>
    <row r="2564" spans="3:13" ht="12.75" customHeight="1">
      <c r="C2564"/>
      <c r="M2564"/>
    </row>
    <row r="2565" spans="3:13" ht="12.75" customHeight="1">
      <c r="C2565"/>
      <c r="M2565"/>
    </row>
    <row r="2566" spans="3:13" ht="12.75" customHeight="1">
      <c r="C2566"/>
      <c r="M2566"/>
    </row>
    <row r="2567" spans="3:13" ht="12.75" customHeight="1">
      <c r="C2567"/>
      <c r="M2567"/>
    </row>
    <row r="2568" spans="3:13" ht="12.75" customHeight="1">
      <c r="C2568"/>
      <c r="M2568"/>
    </row>
    <row r="2569" spans="3:13" ht="12.75" customHeight="1">
      <c r="C2569"/>
      <c r="M2569"/>
    </row>
    <row r="2570" spans="3:13" ht="12.75" customHeight="1">
      <c r="C2570"/>
      <c r="M2570"/>
    </row>
    <row r="2571" spans="3:13" ht="12.75" customHeight="1">
      <c r="C2571"/>
      <c r="M2571"/>
    </row>
    <row r="2572" spans="3:13" ht="12.75" customHeight="1">
      <c r="C2572"/>
      <c r="M2572"/>
    </row>
    <row r="2573" spans="3:13" ht="12.75" customHeight="1">
      <c r="C2573"/>
      <c r="M2573"/>
    </row>
    <row r="2574" spans="3:13" ht="12.75" customHeight="1">
      <c r="C2574"/>
      <c r="M2574"/>
    </row>
    <row r="2575" spans="3:13" ht="12.75" customHeight="1">
      <c r="C2575"/>
      <c r="M2575"/>
    </row>
    <row r="2576" spans="3:13" ht="12.75" customHeight="1">
      <c r="C2576"/>
      <c r="M2576"/>
    </row>
    <row r="2577" spans="3:13" ht="12.75" customHeight="1">
      <c r="C2577"/>
      <c r="M2577"/>
    </row>
    <row r="2578" spans="3:13" ht="12.75" customHeight="1">
      <c r="C2578"/>
      <c r="M2578"/>
    </row>
    <row r="2579" spans="3:13" ht="12.75" customHeight="1">
      <c r="C2579"/>
      <c r="M2579"/>
    </row>
    <row r="2580" spans="3:13" ht="12.75" customHeight="1">
      <c r="C2580"/>
      <c r="M2580"/>
    </row>
    <row r="2581" spans="3:13" ht="12.75" customHeight="1">
      <c r="C2581"/>
      <c r="M2581"/>
    </row>
    <row r="2582" spans="3:13" ht="12.75" customHeight="1">
      <c r="C2582"/>
      <c r="M2582"/>
    </row>
    <row r="2583" spans="3:13" ht="12.75" customHeight="1">
      <c r="C2583"/>
      <c r="M2583"/>
    </row>
    <row r="2584" spans="3:13" ht="12.75" customHeight="1">
      <c r="C2584"/>
      <c r="M2584"/>
    </row>
    <row r="2585" spans="3:13" ht="12.75" customHeight="1">
      <c r="C2585"/>
      <c r="M2585"/>
    </row>
    <row r="2586" spans="3:13" ht="12.75" customHeight="1">
      <c r="C2586"/>
      <c r="M2586"/>
    </row>
    <row r="2587" spans="3:13" ht="12.75" customHeight="1">
      <c r="C2587"/>
      <c r="M2587"/>
    </row>
    <row r="2588" spans="3:13" ht="12.75" customHeight="1">
      <c r="C2588"/>
      <c r="M2588"/>
    </row>
    <row r="2589" spans="3:13" ht="12.75" customHeight="1">
      <c r="C2589"/>
      <c r="M2589"/>
    </row>
    <row r="2590" spans="3:13" ht="12.75" customHeight="1">
      <c r="C2590"/>
      <c r="M2590"/>
    </row>
    <row r="2591" spans="3:13" ht="12.75" customHeight="1">
      <c r="C2591"/>
      <c r="M2591"/>
    </row>
    <row r="2592" spans="3:13" ht="12.75" customHeight="1">
      <c r="C2592"/>
      <c r="M2592"/>
    </row>
    <row r="2593" spans="3:13" ht="12.75" customHeight="1">
      <c r="C2593"/>
      <c r="M2593"/>
    </row>
    <row r="2594" spans="3:13" ht="12.75" customHeight="1">
      <c r="C2594"/>
      <c r="M2594"/>
    </row>
    <row r="2595" spans="3:13" ht="12.75" customHeight="1">
      <c r="C2595"/>
      <c r="M2595"/>
    </row>
    <row r="2596" spans="3:13" ht="12.75" customHeight="1">
      <c r="C2596"/>
      <c r="M2596"/>
    </row>
    <row r="2597" spans="3:13" ht="12.75" customHeight="1">
      <c r="C2597"/>
      <c r="M2597"/>
    </row>
    <row r="2598" spans="3:13" ht="12.75" customHeight="1">
      <c r="C2598"/>
      <c r="M2598"/>
    </row>
    <row r="2599" spans="3:13" ht="12.75" customHeight="1">
      <c r="C2599"/>
      <c r="M2599"/>
    </row>
    <row r="2600" spans="3:13" ht="12.75" customHeight="1">
      <c r="C2600"/>
      <c r="M2600"/>
    </row>
    <row r="2601" spans="3:13" ht="12.75" customHeight="1">
      <c r="C2601"/>
      <c r="M2601"/>
    </row>
    <row r="2602" spans="3:13" ht="12.75" customHeight="1">
      <c r="C2602"/>
      <c r="M2602"/>
    </row>
    <row r="2603" spans="3:13" ht="12.75" customHeight="1">
      <c r="C2603"/>
      <c r="M2603"/>
    </row>
    <row r="2604" spans="3:13" ht="12.75" customHeight="1">
      <c r="C2604"/>
      <c r="M2604"/>
    </row>
    <row r="2605" spans="3:13" ht="12.75" customHeight="1">
      <c r="C2605"/>
      <c r="M2605"/>
    </row>
    <row r="2606" spans="3:13" ht="12.75" customHeight="1">
      <c r="C2606"/>
      <c r="M2606"/>
    </row>
    <row r="2607" spans="3:13" ht="12.75" customHeight="1">
      <c r="C2607"/>
      <c r="M2607"/>
    </row>
    <row r="2608" spans="3:13" ht="12.75" customHeight="1">
      <c r="C2608"/>
      <c r="M2608"/>
    </row>
    <row r="2609" spans="3:13" ht="12.75" customHeight="1">
      <c r="C2609"/>
      <c r="M2609"/>
    </row>
    <row r="2610" spans="3:13" ht="12.75" customHeight="1">
      <c r="C2610"/>
      <c r="M2610"/>
    </row>
    <row r="2611" spans="3:13" ht="12.75" customHeight="1">
      <c r="C2611"/>
      <c r="M2611"/>
    </row>
    <row r="2612" spans="3:13" ht="12.75" customHeight="1">
      <c r="C2612"/>
      <c r="M2612"/>
    </row>
    <row r="2613" spans="3:13" ht="12.75" customHeight="1">
      <c r="C2613"/>
      <c r="M2613"/>
    </row>
    <row r="2614" spans="3:13" ht="12.75" customHeight="1">
      <c r="C2614"/>
      <c r="M2614"/>
    </row>
    <row r="2615" spans="3:13" ht="12.75" customHeight="1">
      <c r="C2615"/>
      <c r="M2615"/>
    </row>
    <row r="2616" spans="3:13" ht="12.75" customHeight="1">
      <c r="C2616"/>
      <c r="M2616"/>
    </row>
    <row r="2617" spans="3:13" ht="12.75" customHeight="1">
      <c r="C2617"/>
      <c r="M2617"/>
    </row>
    <row r="2618" spans="3:13" ht="12.75" customHeight="1">
      <c r="C2618"/>
      <c r="M2618"/>
    </row>
    <row r="2619" spans="3:13" ht="12.75" customHeight="1">
      <c r="C2619"/>
      <c r="M2619"/>
    </row>
    <row r="2620" spans="3:13" ht="12.75" customHeight="1">
      <c r="C2620"/>
      <c r="M2620"/>
    </row>
    <row r="2621" spans="3:13" ht="12.75" customHeight="1">
      <c r="C2621"/>
      <c r="M2621"/>
    </row>
    <row r="2622" spans="3:13" ht="12.75" customHeight="1">
      <c r="C2622"/>
      <c r="M2622"/>
    </row>
    <row r="2623" spans="3:13" ht="12.75" customHeight="1">
      <c r="C2623"/>
      <c r="M2623"/>
    </row>
    <row r="2624" spans="3:13" ht="12.75" customHeight="1">
      <c r="C2624"/>
      <c r="M2624"/>
    </row>
    <row r="2625" spans="3:13" ht="12.75" customHeight="1">
      <c r="C2625"/>
      <c r="M2625"/>
    </row>
    <row r="2626" spans="3:13" ht="12.75" customHeight="1">
      <c r="C2626"/>
      <c r="M2626"/>
    </row>
    <row r="2627" spans="3:13" ht="12.75" customHeight="1">
      <c r="C2627"/>
      <c r="M2627"/>
    </row>
    <row r="2628" spans="3:13" ht="12.75" customHeight="1">
      <c r="C2628"/>
      <c r="M2628"/>
    </row>
    <row r="2629" spans="3:13" ht="12.75" customHeight="1">
      <c r="C2629"/>
      <c r="M2629"/>
    </row>
    <row r="2630" spans="3:13" ht="12.75" customHeight="1">
      <c r="C2630"/>
      <c r="M2630"/>
    </row>
    <row r="2631" spans="3:13" ht="12.75" customHeight="1">
      <c r="C2631"/>
      <c r="M2631"/>
    </row>
    <row r="2632" spans="3:13" ht="12.75" customHeight="1">
      <c r="C2632"/>
      <c r="M2632"/>
    </row>
    <row r="2633" spans="3:13" ht="12.75" customHeight="1">
      <c r="C2633"/>
      <c r="M2633"/>
    </row>
    <row r="2634" spans="3:13" ht="12.75" customHeight="1">
      <c r="C2634"/>
      <c r="M2634"/>
    </row>
    <row r="2635" spans="3:13" ht="12.75" customHeight="1">
      <c r="C2635"/>
      <c r="M2635"/>
    </row>
    <row r="2636" spans="3:13" ht="12.75" customHeight="1">
      <c r="C2636"/>
      <c r="M2636"/>
    </row>
    <row r="2637" spans="3:13" ht="12.75" customHeight="1">
      <c r="C2637"/>
      <c r="M2637"/>
    </row>
    <row r="2638" spans="3:13" ht="12.75" customHeight="1">
      <c r="C2638"/>
      <c r="M2638"/>
    </row>
    <row r="2639" spans="3:13" ht="12.75" customHeight="1">
      <c r="C2639"/>
      <c r="M2639"/>
    </row>
    <row r="2640" spans="3:13" ht="12.75" customHeight="1">
      <c r="C2640"/>
      <c r="M2640"/>
    </row>
    <row r="2641" spans="3:13" ht="12.75" customHeight="1">
      <c r="C2641"/>
      <c r="M2641"/>
    </row>
    <row r="2642" spans="3:13" ht="12.75" customHeight="1">
      <c r="C2642"/>
      <c r="M2642"/>
    </row>
    <row r="2643" spans="3:13" ht="12.75" customHeight="1">
      <c r="C2643"/>
      <c r="M2643"/>
    </row>
    <row r="2644" spans="3:13" ht="12.75" customHeight="1">
      <c r="C2644"/>
      <c r="M2644"/>
    </row>
    <row r="2645" spans="3:13" ht="12.75" customHeight="1">
      <c r="C2645"/>
      <c r="M2645"/>
    </row>
    <row r="2646" spans="3:13" ht="12.75" customHeight="1">
      <c r="C2646"/>
      <c r="M2646"/>
    </row>
    <row r="2647" spans="3:13" ht="12.75" customHeight="1">
      <c r="C2647"/>
      <c r="M2647"/>
    </row>
    <row r="2648" spans="3:13" ht="12.75" customHeight="1">
      <c r="C2648"/>
      <c r="M2648"/>
    </row>
    <row r="2649" spans="3:13" ht="12.75" customHeight="1">
      <c r="C2649"/>
      <c r="M2649"/>
    </row>
    <row r="2650" spans="3:13" ht="12.75" customHeight="1">
      <c r="C2650"/>
      <c r="M2650"/>
    </row>
    <row r="2651" spans="3:13" ht="12.75" customHeight="1">
      <c r="C2651"/>
      <c r="M2651"/>
    </row>
    <row r="2652" spans="3:13" ht="12.75" customHeight="1">
      <c r="C2652"/>
      <c r="M2652"/>
    </row>
    <row r="2653" spans="3:13" ht="12.75" customHeight="1">
      <c r="C2653"/>
      <c r="M2653"/>
    </row>
    <row r="2654" spans="3:13" ht="12.75" customHeight="1">
      <c r="C2654"/>
      <c r="M2654"/>
    </row>
    <row r="2655" spans="3:13" ht="12.75" customHeight="1">
      <c r="C2655"/>
      <c r="M2655"/>
    </row>
    <row r="2656" spans="3:13" ht="12.75" customHeight="1">
      <c r="C2656"/>
      <c r="M2656"/>
    </row>
    <row r="2657" spans="3:13" ht="12.75" customHeight="1">
      <c r="C2657"/>
      <c r="M2657"/>
    </row>
    <row r="2658" spans="3:13" ht="12.75" customHeight="1">
      <c r="C2658"/>
      <c r="M2658"/>
    </row>
    <row r="2659" spans="3:13" ht="12.75" customHeight="1">
      <c r="C2659"/>
      <c r="M2659"/>
    </row>
    <row r="2660" spans="3:13" ht="12.75" customHeight="1">
      <c r="C2660"/>
      <c r="M2660"/>
    </row>
    <row r="2661" spans="3:13" ht="12.75" customHeight="1">
      <c r="C2661"/>
      <c r="M2661"/>
    </row>
    <row r="2662" spans="3:13" ht="12.75" customHeight="1">
      <c r="C2662"/>
      <c r="M2662"/>
    </row>
    <row r="2663" spans="3:13" ht="12.75" customHeight="1">
      <c r="C2663"/>
      <c r="M2663"/>
    </row>
    <row r="2664" spans="3:13" ht="12.75" customHeight="1">
      <c r="C2664"/>
      <c r="M2664"/>
    </row>
    <row r="2665" spans="3:13" ht="12.75" customHeight="1">
      <c r="C2665"/>
      <c r="M2665"/>
    </row>
    <row r="2666" spans="3:13" ht="12.75" customHeight="1">
      <c r="C2666"/>
      <c r="M2666"/>
    </row>
    <row r="2667" spans="3:13" ht="12.75" customHeight="1">
      <c r="C2667"/>
      <c r="M2667"/>
    </row>
    <row r="2668" spans="3:13" ht="12.75" customHeight="1">
      <c r="C2668"/>
      <c r="M2668"/>
    </row>
    <row r="2669" spans="3:13" ht="12.75" customHeight="1">
      <c r="C2669"/>
      <c r="M2669"/>
    </row>
    <row r="2670" spans="3:13" ht="12.75" customHeight="1">
      <c r="C2670"/>
      <c r="M2670"/>
    </row>
    <row r="2671" spans="3:13" ht="12.75" customHeight="1">
      <c r="C2671"/>
      <c r="M2671"/>
    </row>
    <row r="2672" spans="3:13" ht="12.75" customHeight="1">
      <c r="C2672"/>
      <c r="M2672"/>
    </row>
    <row r="2673" spans="3:13" ht="12.75" customHeight="1">
      <c r="C2673"/>
      <c r="M2673"/>
    </row>
    <row r="2674" spans="3:13" ht="12.75" customHeight="1">
      <c r="C2674"/>
      <c r="M2674"/>
    </row>
    <row r="2675" spans="3:13" ht="12.75" customHeight="1">
      <c r="C2675"/>
      <c r="M2675"/>
    </row>
    <row r="2676" spans="3:13" ht="12.75" customHeight="1">
      <c r="C2676"/>
      <c r="M2676"/>
    </row>
    <row r="2677" spans="3:13" ht="12.75" customHeight="1">
      <c r="C2677"/>
      <c r="M2677"/>
    </row>
    <row r="2678" spans="3:13" ht="12.75" customHeight="1">
      <c r="C2678"/>
      <c r="M2678"/>
    </row>
    <row r="2679" spans="3:13" ht="12.75" customHeight="1">
      <c r="C2679"/>
      <c r="M2679"/>
    </row>
    <row r="2680" spans="3:13" ht="12.75" customHeight="1">
      <c r="C2680"/>
      <c r="M2680"/>
    </row>
    <row r="2681" spans="3:13" ht="12.75" customHeight="1">
      <c r="C2681"/>
      <c r="M2681"/>
    </row>
    <row r="2682" spans="3:13" ht="12.75" customHeight="1">
      <c r="C2682"/>
      <c r="M2682"/>
    </row>
    <row r="2683" spans="3:13" ht="12.75" customHeight="1">
      <c r="C2683"/>
      <c r="M2683"/>
    </row>
    <row r="2684" spans="3:13" ht="12.75" customHeight="1">
      <c r="C2684"/>
      <c r="M2684"/>
    </row>
    <row r="2685" spans="3:13" ht="12.75" customHeight="1">
      <c r="C2685"/>
      <c r="M2685"/>
    </row>
    <row r="2686" spans="3:13" ht="12.75" customHeight="1">
      <c r="C2686"/>
      <c r="M2686"/>
    </row>
    <row r="2687" spans="3:13" ht="12.75" customHeight="1">
      <c r="C2687"/>
      <c r="M2687"/>
    </row>
    <row r="2688" spans="3:13" ht="12.75" customHeight="1">
      <c r="C2688"/>
      <c r="M2688"/>
    </row>
    <row r="2689" spans="3:13" ht="12.75" customHeight="1">
      <c r="C2689"/>
      <c r="M2689"/>
    </row>
    <row r="2690" spans="3:13" ht="12.75" customHeight="1">
      <c r="C2690"/>
      <c r="M2690"/>
    </row>
    <row r="2691" spans="3:13" ht="12.75" customHeight="1">
      <c r="C2691"/>
      <c r="M2691"/>
    </row>
    <row r="2692" spans="3:13" ht="12.75" customHeight="1">
      <c r="C2692"/>
      <c r="M2692"/>
    </row>
    <row r="2693" spans="3:13" ht="12.75" customHeight="1">
      <c r="C2693"/>
      <c r="M2693"/>
    </row>
    <row r="2694" spans="3:13" ht="12.75" customHeight="1">
      <c r="C2694"/>
      <c r="M2694"/>
    </row>
    <row r="2695" spans="3:13" ht="12.75" customHeight="1">
      <c r="C2695"/>
      <c r="M2695"/>
    </row>
    <row r="2696" spans="3:13" ht="12.75" customHeight="1">
      <c r="C2696"/>
      <c r="M2696"/>
    </row>
    <row r="2697" spans="3:13" ht="12.75" customHeight="1">
      <c r="C2697"/>
      <c r="M2697"/>
    </row>
    <row r="2698" spans="3:13" ht="12.75" customHeight="1">
      <c r="C2698"/>
      <c r="M2698"/>
    </row>
    <row r="2699" spans="3:13" ht="12.75" customHeight="1">
      <c r="C2699"/>
      <c r="M2699"/>
    </row>
    <row r="2700" spans="3:13" ht="12.75" customHeight="1">
      <c r="C2700"/>
      <c r="M2700"/>
    </row>
    <row r="2701" spans="3:13" ht="12.75" customHeight="1">
      <c r="C2701"/>
      <c r="M2701"/>
    </row>
    <row r="2702" spans="3:13" ht="12.75" customHeight="1">
      <c r="C2702"/>
      <c r="M2702"/>
    </row>
    <row r="2703" spans="3:13" ht="12.75" customHeight="1">
      <c r="C2703"/>
      <c r="M2703"/>
    </row>
    <row r="2704" spans="3:13" ht="12.75" customHeight="1">
      <c r="C2704"/>
      <c r="M2704"/>
    </row>
    <row r="2705" spans="3:13" ht="12.75" customHeight="1">
      <c r="C2705"/>
      <c r="M2705"/>
    </row>
    <row r="2706" spans="3:13" ht="12.75" customHeight="1">
      <c r="C2706"/>
      <c r="M2706"/>
    </row>
    <row r="2707" spans="3:13" ht="12.75" customHeight="1">
      <c r="C2707"/>
      <c r="M2707"/>
    </row>
    <row r="2708" spans="3:13" ht="12.75" customHeight="1">
      <c r="C2708"/>
      <c r="M2708"/>
    </row>
    <row r="2709" spans="3:13" ht="12.75" customHeight="1">
      <c r="C2709"/>
      <c r="M2709"/>
    </row>
    <row r="2710" spans="3:13" ht="12.75" customHeight="1">
      <c r="C2710"/>
      <c r="M2710"/>
    </row>
    <row r="2711" spans="3:13" ht="12.75" customHeight="1">
      <c r="C2711"/>
      <c r="M2711"/>
    </row>
    <row r="2712" spans="3:13" ht="12.75" customHeight="1">
      <c r="C2712"/>
      <c r="M2712"/>
    </row>
    <row r="2713" spans="3:13" ht="12.75" customHeight="1">
      <c r="C2713"/>
      <c r="M2713"/>
    </row>
    <row r="2714" spans="3:13" ht="12.75" customHeight="1">
      <c r="C2714"/>
      <c r="M2714"/>
    </row>
    <row r="2715" spans="3:13" ht="12.75" customHeight="1">
      <c r="C2715"/>
      <c r="M2715"/>
    </row>
    <row r="2716" spans="3:13" ht="12.75" customHeight="1">
      <c r="C2716"/>
      <c r="M2716"/>
    </row>
    <row r="2717" spans="3:13" ht="12.75" customHeight="1">
      <c r="C2717"/>
      <c r="M2717"/>
    </row>
    <row r="2718" spans="3:13" ht="12.75" customHeight="1">
      <c r="C2718"/>
      <c r="M2718"/>
    </row>
    <row r="2719" spans="3:13" ht="12.75" customHeight="1">
      <c r="C2719"/>
      <c r="M2719"/>
    </row>
    <row r="2720" spans="3:13" ht="12.75" customHeight="1">
      <c r="C2720"/>
      <c r="M2720"/>
    </row>
    <row r="2721" spans="3:13" ht="12.75" customHeight="1">
      <c r="C2721"/>
      <c r="M2721"/>
    </row>
    <row r="2722" spans="3:13" ht="12.75" customHeight="1">
      <c r="C2722"/>
      <c r="M2722"/>
    </row>
    <row r="2723" spans="3:13" ht="12.75" customHeight="1">
      <c r="C2723"/>
      <c r="M2723"/>
    </row>
    <row r="2724" spans="3:13" ht="12.75" customHeight="1">
      <c r="C2724"/>
      <c r="M2724"/>
    </row>
    <row r="2725" spans="3:13" ht="12.75" customHeight="1">
      <c r="C2725"/>
      <c r="M2725"/>
    </row>
    <row r="2726" spans="3:13" ht="12.75" customHeight="1">
      <c r="C2726"/>
      <c r="M2726"/>
    </row>
    <row r="2727" spans="3:13" ht="12.75" customHeight="1">
      <c r="C2727"/>
      <c r="M2727"/>
    </row>
    <row r="2728" spans="3:13" ht="12.75" customHeight="1">
      <c r="C2728"/>
      <c r="M2728"/>
    </row>
    <row r="2729" spans="3:13" ht="12.75" customHeight="1">
      <c r="C2729"/>
      <c r="M2729"/>
    </row>
    <row r="2730" spans="3:13" ht="12.75" customHeight="1">
      <c r="C2730"/>
      <c r="M2730"/>
    </row>
    <row r="2731" spans="3:13" ht="12.75" customHeight="1">
      <c r="C2731"/>
      <c r="M2731"/>
    </row>
    <row r="2732" spans="3:13" ht="12.75" customHeight="1">
      <c r="C2732"/>
      <c r="M2732"/>
    </row>
    <row r="2733" spans="3:13" ht="12.75" customHeight="1">
      <c r="C2733"/>
      <c r="M2733"/>
    </row>
    <row r="2734" spans="3:13" ht="12.75" customHeight="1">
      <c r="C2734"/>
      <c r="M2734"/>
    </row>
    <row r="2735" spans="3:13" ht="12.75" customHeight="1">
      <c r="C2735"/>
      <c r="M2735"/>
    </row>
    <row r="2736" spans="3:13" ht="12.75" customHeight="1">
      <c r="C2736"/>
      <c r="M2736"/>
    </row>
    <row r="2737" spans="3:13" ht="12.75" customHeight="1">
      <c r="C2737"/>
      <c r="M2737"/>
    </row>
    <row r="2738" spans="3:13" ht="12.75" customHeight="1">
      <c r="C2738"/>
      <c r="M2738"/>
    </row>
    <row r="2739" spans="3:13" ht="12.75" customHeight="1">
      <c r="C2739"/>
      <c r="M2739"/>
    </row>
    <row r="2740" spans="3:13" ht="12.75" customHeight="1">
      <c r="C2740"/>
      <c r="M2740"/>
    </row>
    <row r="2741" spans="3:13" ht="12.75" customHeight="1">
      <c r="C2741"/>
      <c r="M2741"/>
    </row>
    <row r="2742" spans="3:13" ht="12.75" customHeight="1">
      <c r="C2742"/>
      <c r="M2742"/>
    </row>
    <row r="2743" spans="3:13" ht="12.75" customHeight="1">
      <c r="C2743"/>
      <c r="M2743"/>
    </row>
    <row r="2744" spans="3:13" ht="12.75" customHeight="1">
      <c r="C2744"/>
      <c r="M2744"/>
    </row>
    <row r="2745" spans="3:13" ht="12.75" customHeight="1">
      <c r="C2745"/>
      <c r="M2745"/>
    </row>
    <row r="2746" spans="3:13" ht="12.75" customHeight="1">
      <c r="C2746"/>
      <c r="M2746"/>
    </row>
    <row r="2747" spans="3:13" ht="12.75" customHeight="1">
      <c r="C2747"/>
      <c r="M2747"/>
    </row>
    <row r="2748" spans="3:13" ht="12.75" customHeight="1">
      <c r="C2748"/>
      <c r="M2748"/>
    </row>
    <row r="2749" spans="3:13" ht="12.75" customHeight="1">
      <c r="C2749"/>
      <c r="M2749"/>
    </row>
    <row r="2750" spans="3:13" ht="12.75" customHeight="1">
      <c r="C2750"/>
      <c r="M2750"/>
    </row>
    <row r="2751" spans="3:13" ht="12.75" customHeight="1">
      <c r="C2751"/>
      <c r="M2751"/>
    </row>
    <row r="2752" spans="3:13" ht="12.75" customHeight="1">
      <c r="C2752"/>
      <c r="M2752"/>
    </row>
    <row r="2753" spans="3:13" ht="12.75" customHeight="1">
      <c r="C2753"/>
      <c r="M2753"/>
    </row>
    <row r="2754" spans="3:13" ht="12.75" customHeight="1">
      <c r="C2754"/>
      <c r="M2754"/>
    </row>
    <row r="2755" spans="3:13" ht="12.75" customHeight="1">
      <c r="C2755"/>
      <c r="M2755"/>
    </row>
    <row r="2756" spans="3:13" ht="12.75" customHeight="1">
      <c r="C2756"/>
      <c r="M2756"/>
    </row>
    <row r="2757" spans="3:13" ht="12.75" customHeight="1">
      <c r="C2757"/>
      <c r="M2757"/>
    </row>
    <row r="2758" spans="3:13" ht="12.75" customHeight="1">
      <c r="C2758"/>
      <c r="M2758"/>
    </row>
    <row r="2759" spans="3:13" ht="12.75" customHeight="1">
      <c r="C2759"/>
      <c r="M2759"/>
    </row>
    <row r="2760" spans="3:13" ht="12.75" customHeight="1">
      <c r="C2760"/>
      <c r="M2760"/>
    </row>
    <row r="2761" spans="3:13" ht="12.75" customHeight="1">
      <c r="C2761"/>
      <c r="M2761"/>
    </row>
    <row r="2762" spans="3:13" ht="12.75" customHeight="1">
      <c r="C2762"/>
      <c r="M2762"/>
    </row>
    <row r="2763" spans="3:13" ht="12.75" customHeight="1">
      <c r="C2763"/>
      <c r="M2763"/>
    </row>
    <row r="2764" spans="3:13" ht="12.75" customHeight="1">
      <c r="C2764"/>
      <c r="M2764"/>
    </row>
    <row r="2765" spans="3:13" ht="12.75" customHeight="1">
      <c r="C2765"/>
      <c r="M2765"/>
    </row>
    <row r="2766" spans="3:13" ht="12.75" customHeight="1">
      <c r="C2766"/>
      <c r="M2766"/>
    </row>
    <row r="2767" spans="3:13" ht="12.75" customHeight="1">
      <c r="C2767"/>
      <c r="M2767"/>
    </row>
    <row r="2768" spans="3:13" ht="12.75" customHeight="1">
      <c r="C2768"/>
      <c r="M2768"/>
    </row>
    <row r="2769" spans="3:13" ht="12.75" customHeight="1">
      <c r="C2769"/>
      <c r="M2769"/>
    </row>
    <row r="2770" spans="3:13" ht="12.75" customHeight="1">
      <c r="C2770"/>
      <c r="M2770"/>
    </row>
    <row r="2771" spans="3:13" ht="12.75" customHeight="1">
      <c r="C2771"/>
      <c r="M2771"/>
    </row>
    <row r="2772" spans="3:13" ht="12.75" customHeight="1">
      <c r="C2772"/>
      <c r="M2772"/>
    </row>
    <row r="2773" spans="3:13" ht="12.75" customHeight="1">
      <c r="C2773"/>
      <c r="M2773"/>
    </row>
    <row r="2774" spans="3:13" ht="12.75" customHeight="1">
      <c r="C2774"/>
      <c r="M2774"/>
    </row>
    <row r="2775" spans="3:13" ht="12.75" customHeight="1">
      <c r="C2775"/>
      <c r="M2775"/>
    </row>
    <row r="2776" spans="3:13" ht="12.75" customHeight="1">
      <c r="C2776"/>
      <c r="M2776"/>
    </row>
    <row r="2777" spans="3:13" ht="12.75" customHeight="1">
      <c r="C2777"/>
      <c r="M2777"/>
    </row>
    <row r="2778" spans="3:13" ht="12.75" customHeight="1">
      <c r="C2778"/>
      <c r="M2778"/>
    </row>
    <row r="2779" spans="3:13" ht="12.75" customHeight="1">
      <c r="C2779"/>
      <c r="M2779"/>
    </row>
    <row r="2780" spans="3:13" ht="12.75" customHeight="1">
      <c r="C2780"/>
      <c r="M2780"/>
    </row>
    <row r="2781" spans="3:13" ht="12.75" customHeight="1">
      <c r="C2781"/>
      <c r="M2781"/>
    </row>
    <row r="2782" spans="3:13" ht="12.75" customHeight="1">
      <c r="C2782"/>
      <c r="M2782"/>
    </row>
    <row r="2783" spans="3:13" ht="12.75" customHeight="1">
      <c r="C2783"/>
      <c r="M2783"/>
    </row>
    <row r="2784" spans="3:13" ht="12.75" customHeight="1">
      <c r="C2784"/>
      <c r="M2784"/>
    </row>
    <row r="2785" spans="3:13" ht="12.75" customHeight="1">
      <c r="C2785"/>
      <c r="M2785"/>
    </row>
    <row r="2786" spans="3:13" ht="12.75" customHeight="1">
      <c r="C2786"/>
      <c r="M2786"/>
    </row>
    <row r="2787" spans="3:13" ht="12.75" customHeight="1">
      <c r="C2787"/>
      <c r="M2787"/>
    </row>
    <row r="2788" spans="3:13" ht="12.75" customHeight="1">
      <c r="C2788"/>
      <c r="M2788"/>
    </row>
    <row r="2789" spans="3:13" ht="12.75" customHeight="1">
      <c r="C2789"/>
      <c r="M2789"/>
    </row>
    <row r="2790" spans="3:13" ht="12.75" customHeight="1">
      <c r="C2790"/>
      <c r="M2790"/>
    </row>
    <row r="2791" spans="3:13" ht="12.75" customHeight="1">
      <c r="C2791"/>
      <c r="M2791"/>
    </row>
    <row r="2792" spans="3:13" ht="12.75" customHeight="1">
      <c r="C2792"/>
      <c r="M2792"/>
    </row>
    <row r="2793" spans="3:13" ht="12.75" customHeight="1">
      <c r="C2793"/>
      <c r="M2793"/>
    </row>
    <row r="2794" spans="3:13" ht="12.75" customHeight="1">
      <c r="C2794"/>
      <c r="M2794"/>
    </row>
    <row r="2795" spans="3:13" ht="12.75" customHeight="1">
      <c r="C2795"/>
      <c r="M2795"/>
    </row>
    <row r="2796" spans="3:13" ht="12.75" customHeight="1">
      <c r="C2796"/>
      <c r="M2796"/>
    </row>
    <row r="2797" spans="3:13" ht="12.75" customHeight="1">
      <c r="C2797"/>
      <c r="M2797"/>
    </row>
    <row r="2798" spans="3:13" ht="12.75" customHeight="1">
      <c r="C2798"/>
      <c r="M2798"/>
    </row>
    <row r="2799" spans="3:13" ht="12.75" customHeight="1">
      <c r="C2799"/>
      <c r="M2799"/>
    </row>
    <row r="2800" spans="3:13" ht="12.75" customHeight="1">
      <c r="C2800"/>
      <c r="M2800"/>
    </row>
    <row r="2801" spans="3:13" ht="12.75" customHeight="1">
      <c r="C2801"/>
      <c r="M2801"/>
    </row>
    <row r="2802" spans="3:13" ht="12.75" customHeight="1">
      <c r="C2802"/>
      <c r="M2802"/>
    </row>
    <row r="2803" spans="3:13" ht="12.75" customHeight="1">
      <c r="C2803"/>
      <c r="M2803"/>
    </row>
    <row r="2804" spans="3:13" ht="12.75" customHeight="1">
      <c r="C2804"/>
      <c r="M2804"/>
    </row>
    <row r="2805" spans="3:13" ht="12.75" customHeight="1">
      <c r="C2805"/>
      <c r="M2805"/>
    </row>
    <row r="2806" spans="3:13" ht="12.75" customHeight="1">
      <c r="C2806"/>
      <c r="M2806"/>
    </row>
    <row r="2807" spans="3:13" ht="12.75" customHeight="1">
      <c r="C2807"/>
      <c r="M2807"/>
    </row>
    <row r="2808" spans="3:13" ht="12.75" customHeight="1">
      <c r="C2808"/>
      <c r="M2808"/>
    </row>
    <row r="2809" spans="3:13" ht="12.75" customHeight="1">
      <c r="C2809"/>
      <c r="M2809"/>
    </row>
    <row r="2810" spans="3:13" ht="12.75" customHeight="1">
      <c r="C2810"/>
      <c r="M2810"/>
    </row>
    <row r="2811" spans="3:13" ht="12.75" customHeight="1">
      <c r="C2811"/>
      <c r="M2811"/>
    </row>
    <row r="2812" spans="3:13" ht="12.75" customHeight="1">
      <c r="C2812"/>
      <c r="M2812"/>
    </row>
    <row r="2813" spans="3:13" ht="12.75" customHeight="1">
      <c r="C2813"/>
      <c r="M2813"/>
    </row>
    <row r="2814" spans="3:13" ht="12.75" customHeight="1">
      <c r="C2814"/>
      <c r="M2814"/>
    </row>
    <row r="2815" spans="3:13" ht="12.75" customHeight="1">
      <c r="C2815"/>
      <c r="M2815"/>
    </row>
    <row r="2816" spans="3:13" ht="12.75" customHeight="1">
      <c r="C2816"/>
      <c r="M2816"/>
    </row>
    <row r="2817" spans="3:13" ht="12.75" customHeight="1">
      <c r="C2817"/>
      <c r="M2817"/>
    </row>
    <row r="2818" spans="3:13" ht="12.75" customHeight="1">
      <c r="C2818"/>
      <c r="M2818"/>
    </row>
    <row r="2819" spans="3:13" ht="12.75" customHeight="1">
      <c r="C2819"/>
      <c r="M2819"/>
    </row>
    <row r="2820" spans="3:13" ht="12.75" customHeight="1">
      <c r="C2820"/>
      <c r="M2820"/>
    </row>
    <row r="2821" spans="3:13" ht="12.75" customHeight="1">
      <c r="C2821"/>
      <c r="M2821"/>
    </row>
    <row r="2822" spans="3:13" ht="12.75" customHeight="1">
      <c r="C2822"/>
      <c r="M2822"/>
    </row>
    <row r="2823" spans="3:13" ht="12.75" customHeight="1">
      <c r="C2823"/>
      <c r="M2823"/>
    </row>
    <row r="2824" spans="3:13" ht="12.75" customHeight="1">
      <c r="C2824"/>
      <c r="M2824"/>
    </row>
    <row r="2825" spans="3:13" ht="12.75" customHeight="1">
      <c r="C2825"/>
      <c r="M2825"/>
    </row>
    <row r="2826" spans="3:13" ht="12.75" customHeight="1">
      <c r="C2826"/>
      <c r="M2826"/>
    </row>
    <row r="2827" spans="3:13" ht="12.75" customHeight="1">
      <c r="C2827"/>
      <c r="M2827"/>
    </row>
    <row r="2828" spans="3:13" ht="12.75" customHeight="1">
      <c r="C2828"/>
      <c r="M2828"/>
    </row>
    <row r="2829" spans="3:13" ht="12.75" customHeight="1">
      <c r="C2829"/>
      <c r="M2829"/>
    </row>
    <row r="2830" spans="3:13" ht="12.75" customHeight="1">
      <c r="C2830"/>
      <c r="M2830"/>
    </row>
    <row r="2831" spans="3:13" ht="12.75" customHeight="1">
      <c r="C2831"/>
      <c r="M2831"/>
    </row>
    <row r="2832" spans="3:13" ht="12.75" customHeight="1">
      <c r="C2832"/>
      <c r="M2832"/>
    </row>
    <row r="2833" spans="3:13" ht="12.75" customHeight="1">
      <c r="C2833"/>
      <c r="M2833"/>
    </row>
    <row r="2834" spans="3:13" ht="12.75" customHeight="1">
      <c r="C2834"/>
      <c r="M2834"/>
    </row>
    <row r="2835" spans="3:13" ht="12.75" customHeight="1">
      <c r="C2835"/>
      <c r="M2835"/>
    </row>
    <row r="2836" spans="3:13" ht="12.75" customHeight="1">
      <c r="C2836"/>
      <c r="M2836"/>
    </row>
    <row r="2837" spans="3:13" ht="12.75" customHeight="1">
      <c r="C2837"/>
      <c r="M2837"/>
    </row>
    <row r="2838" spans="3:13" ht="12.75" customHeight="1">
      <c r="C2838"/>
      <c r="M2838"/>
    </row>
    <row r="2839" spans="3:13" ht="12.75" customHeight="1">
      <c r="C2839"/>
      <c r="M2839"/>
    </row>
    <row r="2840" spans="3:13" ht="12.75" customHeight="1">
      <c r="C2840"/>
      <c r="M2840"/>
    </row>
    <row r="2841" spans="3:13" ht="12.75" customHeight="1">
      <c r="C2841"/>
      <c r="M2841"/>
    </row>
    <row r="2842" spans="3:13" ht="12.75" customHeight="1">
      <c r="C2842"/>
      <c r="M2842"/>
    </row>
    <row r="2843" spans="3:13" ht="12.75" customHeight="1">
      <c r="C2843"/>
      <c r="M2843"/>
    </row>
    <row r="2844" spans="3:13" ht="12.75" customHeight="1">
      <c r="C2844"/>
      <c r="M2844"/>
    </row>
    <row r="2845" spans="3:13" ht="12.75" customHeight="1">
      <c r="C2845"/>
      <c r="M2845"/>
    </row>
    <row r="2846" spans="3:13" ht="12.75" customHeight="1">
      <c r="C2846"/>
      <c r="M2846"/>
    </row>
    <row r="2847" spans="3:13" ht="12.75" customHeight="1">
      <c r="C2847"/>
      <c r="M2847"/>
    </row>
    <row r="2848" spans="3:13" ht="12.75" customHeight="1">
      <c r="C2848"/>
      <c r="M2848"/>
    </row>
    <row r="2849" spans="3:13" ht="12.75" customHeight="1">
      <c r="C2849"/>
      <c r="M2849"/>
    </row>
    <row r="2850" spans="3:13" ht="12.75" customHeight="1">
      <c r="C2850"/>
      <c r="M2850"/>
    </row>
    <row r="2851" spans="3:13" ht="12.75" customHeight="1">
      <c r="C2851"/>
      <c r="M2851"/>
    </row>
    <row r="2852" spans="3:13" ht="12.75" customHeight="1">
      <c r="C2852"/>
      <c r="M2852"/>
    </row>
    <row r="2853" spans="3:13" ht="12.75" customHeight="1">
      <c r="C2853"/>
      <c r="M2853"/>
    </row>
    <row r="2854" spans="3:13" ht="12.75" customHeight="1">
      <c r="C2854"/>
      <c r="M2854"/>
    </row>
    <row r="2855" spans="3:13" ht="12.75" customHeight="1">
      <c r="C2855"/>
      <c r="M2855"/>
    </row>
    <row r="2856" spans="3:13" ht="12.75" customHeight="1">
      <c r="C2856"/>
      <c r="M2856"/>
    </row>
    <row r="2857" spans="3:13" ht="12.75" customHeight="1">
      <c r="C2857"/>
      <c r="M2857"/>
    </row>
    <row r="2858" spans="3:13" ht="12.75" customHeight="1">
      <c r="C2858"/>
      <c r="M2858"/>
    </row>
    <row r="2859" spans="3:13" ht="12.75" customHeight="1">
      <c r="C2859"/>
      <c r="M2859"/>
    </row>
    <row r="2860" spans="3:13" ht="12.75" customHeight="1">
      <c r="C2860"/>
      <c r="M2860"/>
    </row>
    <row r="2861" spans="3:13" ht="12.75" customHeight="1">
      <c r="C2861"/>
      <c r="M2861"/>
    </row>
    <row r="2862" spans="3:13" ht="12.75" customHeight="1">
      <c r="C2862"/>
      <c r="M2862"/>
    </row>
    <row r="2863" spans="3:13" ht="12.75" customHeight="1">
      <c r="C2863"/>
      <c r="M2863"/>
    </row>
    <row r="2864" spans="3:13" ht="12.75" customHeight="1">
      <c r="C2864"/>
      <c r="M2864"/>
    </row>
    <row r="2865" spans="3:13" ht="12.75" customHeight="1">
      <c r="C2865"/>
      <c r="M2865"/>
    </row>
    <row r="2866" spans="3:13" ht="12.75" customHeight="1">
      <c r="C2866"/>
      <c r="M2866"/>
    </row>
    <row r="2867" spans="3:13" ht="12.75" customHeight="1">
      <c r="C2867"/>
      <c r="M2867"/>
    </row>
    <row r="2868" spans="3:13" ht="12.75" customHeight="1">
      <c r="C2868"/>
      <c r="M2868"/>
    </row>
    <row r="2869" spans="3:13" ht="12.75" customHeight="1">
      <c r="C2869"/>
      <c r="M2869"/>
    </row>
    <row r="2870" spans="3:13" ht="12.75" customHeight="1">
      <c r="C2870"/>
      <c r="M2870"/>
    </row>
    <row r="2871" spans="3:13" ht="12.75" customHeight="1">
      <c r="C2871"/>
      <c r="M2871"/>
    </row>
    <row r="2872" spans="3:13" ht="12.75" customHeight="1">
      <c r="C2872"/>
      <c r="M2872"/>
    </row>
    <row r="2873" spans="3:13" ht="12.75" customHeight="1">
      <c r="C2873"/>
      <c r="M2873"/>
    </row>
    <row r="2874" spans="3:13" ht="12.75" customHeight="1">
      <c r="C2874"/>
      <c r="M2874"/>
    </row>
    <row r="2875" spans="3:13" ht="12.75" customHeight="1">
      <c r="C2875"/>
      <c r="M2875"/>
    </row>
    <row r="2876" spans="3:13" ht="12.75" customHeight="1">
      <c r="C2876"/>
      <c r="M2876"/>
    </row>
    <row r="2877" spans="3:13" ht="12.75" customHeight="1">
      <c r="C2877"/>
      <c r="M2877"/>
    </row>
    <row r="2878" spans="3:13" ht="12.75" customHeight="1">
      <c r="C2878"/>
      <c r="M2878"/>
    </row>
    <row r="2879" spans="3:13" ht="12.75" customHeight="1">
      <c r="C2879"/>
      <c r="M2879"/>
    </row>
    <row r="2880" spans="3:13" ht="12.75" customHeight="1">
      <c r="C2880"/>
      <c r="M2880"/>
    </row>
    <row r="2881" spans="3:13" ht="12.75" customHeight="1">
      <c r="C2881"/>
      <c r="M2881"/>
    </row>
    <row r="2882" spans="3:13" ht="12.75" customHeight="1">
      <c r="C2882"/>
      <c r="M2882"/>
    </row>
    <row r="2883" spans="3:13" ht="12.75" customHeight="1">
      <c r="C2883"/>
      <c r="M2883"/>
    </row>
    <row r="2884" spans="3:13" ht="12.75" customHeight="1">
      <c r="C2884"/>
      <c r="M2884"/>
    </row>
    <row r="2885" spans="3:13" ht="12.75" customHeight="1">
      <c r="C2885"/>
      <c r="M2885"/>
    </row>
    <row r="2886" spans="3:13" ht="12.75" customHeight="1">
      <c r="C2886"/>
      <c r="M2886"/>
    </row>
    <row r="2887" spans="3:13" ht="12.75" customHeight="1">
      <c r="C2887"/>
      <c r="M2887"/>
    </row>
    <row r="2888" spans="3:13" ht="12.75" customHeight="1">
      <c r="C2888"/>
      <c r="M2888"/>
    </row>
    <row r="2889" spans="3:13" ht="12.75" customHeight="1">
      <c r="C2889"/>
      <c r="M2889"/>
    </row>
    <row r="2890" spans="3:13" ht="12.75" customHeight="1">
      <c r="C2890"/>
      <c r="M2890"/>
    </row>
    <row r="2891" spans="3:13" ht="12.75" customHeight="1">
      <c r="C2891"/>
      <c r="M2891"/>
    </row>
    <row r="2892" spans="3:13" ht="12.75" customHeight="1">
      <c r="C2892"/>
      <c r="M2892"/>
    </row>
    <row r="2893" spans="3:13" ht="12.75" customHeight="1">
      <c r="C2893"/>
      <c r="M2893"/>
    </row>
    <row r="2894" spans="3:13" ht="12.75" customHeight="1">
      <c r="C2894"/>
      <c r="M2894"/>
    </row>
    <row r="2895" spans="3:13" ht="12.75" customHeight="1">
      <c r="C2895"/>
      <c r="M2895"/>
    </row>
    <row r="2896" spans="3:13" ht="12.75" customHeight="1">
      <c r="C2896"/>
      <c r="M2896"/>
    </row>
    <row r="2897" spans="3:13" ht="12.75" customHeight="1">
      <c r="C2897"/>
      <c r="M2897"/>
    </row>
    <row r="2898" spans="3:13" ht="12.75" customHeight="1">
      <c r="C2898"/>
      <c r="M2898"/>
    </row>
    <row r="2899" spans="3:13" ht="12.75" customHeight="1">
      <c r="C2899"/>
      <c r="M2899"/>
    </row>
    <row r="2900" spans="3:13" ht="12.75" customHeight="1">
      <c r="C2900"/>
      <c r="M2900"/>
    </row>
    <row r="2901" spans="3:13" ht="12.75" customHeight="1">
      <c r="C2901"/>
      <c r="M2901"/>
    </row>
    <row r="2902" spans="3:13" ht="12.75" customHeight="1">
      <c r="C2902"/>
      <c r="M2902"/>
    </row>
    <row r="2903" spans="3:13" ht="12.75" customHeight="1">
      <c r="C2903"/>
      <c r="M2903"/>
    </row>
    <row r="2904" spans="3:13" ht="12.75" customHeight="1">
      <c r="C2904"/>
      <c r="M2904"/>
    </row>
    <row r="2905" spans="3:13" ht="12.75" customHeight="1">
      <c r="C2905"/>
      <c r="M2905"/>
    </row>
    <row r="2906" spans="3:13" ht="12.75" customHeight="1">
      <c r="C2906"/>
      <c r="M2906"/>
    </row>
    <row r="2907" spans="3:13" ht="12.75" customHeight="1">
      <c r="C2907"/>
      <c r="M2907"/>
    </row>
    <row r="2908" spans="3:13" ht="12.75" customHeight="1">
      <c r="C2908"/>
      <c r="M2908"/>
    </row>
    <row r="2909" spans="3:13" ht="12.75" customHeight="1">
      <c r="C2909"/>
      <c r="M2909"/>
    </row>
    <row r="2910" spans="3:13" ht="12.75" customHeight="1">
      <c r="C2910"/>
      <c r="M2910"/>
    </row>
    <row r="2911" spans="3:13" ht="12.75" customHeight="1">
      <c r="C2911"/>
      <c r="M2911"/>
    </row>
    <row r="2912" spans="3:13" ht="12.75" customHeight="1">
      <c r="C2912"/>
      <c r="M2912"/>
    </row>
    <row r="2913" spans="3:13" ht="12.75" customHeight="1">
      <c r="C2913"/>
      <c r="M2913"/>
    </row>
    <row r="2914" spans="3:13" ht="12.75" customHeight="1">
      <c r="C2914"/>
      <c r="M2914"/>
    </row>
    <row r="2915" spans="3:13" ht="12.75" customHeight="1">
      <c r="C2915"/>
      <c r="M2915"/>
    </row>
    <row r="2916" spans="3:13" ht="12.75" customHeight="1">
      <c r="C2916"/>
      <c r="M2916"/>
    </row>
    <row r="2917" spans="3:13" ht="12.75" customHeight="1">
      <c r="C2917"/>
      <c r="M2917"/>
    </row>
    <row r="2918" spans="3:13" ht="12.75" customHeight="1">
      <c r="C2918"/>
      <c r="M2918"/>
    </row>
    <row r="2919" spans="3:13" ht="12.75" customHeight="1">
      <c r="C2919"/>
      <c r="M2919"/>
    </row>
    <row r="2920" spans="3:13" ht="12.75" customHeight="1">
      <c r="C2920"/>
      <c r="M2920"/>
    </row>
    <row r="2921" spans="3:13" ht="12.75" customHeight="1">
      <c r="C2921"/>
      <c r="M2921"/>
    </row>
    <row r="2922" spans="3:13" ht="12.75" customHeight="1">
      <c r="C2922"/>
      <c r="M2922"/>
    </row>
    <row r="2923" spans="3:13" ht="12.75" customHeight="1">
      <c r="C2923"/>
      <c r="M2923"/>
    </row>
    <row r="2924" spans="3:13" ht="12.75" customHeight="1">
      <c r="C2924"/>
      <c r="M2924"/>
    </row>
    <row r="2925" spans="3:13" ht="12.75" customHeight="1">
      <c r="C2925"/>
      <c r="M2925"/>
    </row>
    <row r="2926" spans="3:13" ht="12.75" customHeight="1">
      <c r="C2926"/>
      <c r="M2926"/>
    </row>
    <row r="2927" spans="3:13" ht="12.75" customHeight="1">
      <c r="C2927"/>
      <c r="M2927"/>
    </row>
    <row r="2928" spans="3:13" ht="12.75" customHeight="1">
      <c r="C2928"/>
      <c r="M2928"/>
    </row>
    <row r="2929" spans="3:13" ht="12.75" customHeight="1">
      <c r="C2929"/>
      <c r="M2929"/>
    </row>
    <row r="2930" spans="3:13" ht="12.75" customHeight="1">
      <c r="C2930"/>
      <c r="M2930"/>
    </row>
    <row r="2931" spans="3:13" ht="12.75" customHeight="1">
      <c r="C2931"/>
      <c r="M2931"/>
    </row>
    <row r="2932" spans="3:13" ht="12.75" customHeight="1">
      <c r="C2932"/>
      <c r="M2932"/>
    </row>
    <row r="2933" spans="3:13" ht="12.75" customHeight="1">
      <c r="C2933"/>
      <c r="M2933"/>
    </row>
    <row r="2934" spans="3:13" ht="12.75" customHeight="1">
      <c r="C2934"/>
      <c r="M2934"/>
    </row>
    <row r="2935" spans="3:13" ht="12.75" customHeight="1">
      <c r="C2935"/>
      <c r="M2935"/>
    </row>
    <row r="2936" spans="3:13" ht="12.75" customHeight="1">
      <c r="C2936"/>
      <c r="M2936"/>
    </row>
    <row r="2937" spans="3:13" ht="12.75" customHeight="1">
      <c r="C2937"/>
      <c r="M2937"/>
    </row>
    <row r="2938" spans="3:13" ht="12.75" customHeight="1">
      <c r="C2938"/>
      <c r="M2938"/>
    </row>
    <row r="2939" spans="3:13" ht="12.75" customHeight="1">
      <c r="C2939"/>
      <c r="M2939"/>
    </row>
    <row r="2940" spans="3:13" ht="12.75" customHeight="1">
      <c r="C2940"/>
      <c r="M2940"/>
    </row>
    <row r="2941" spans="3:13" ht="12.75" customHeight="1">
      <c r="C2941"/>
      <c r="M2941"/>
    </row>
    <row r="2942" spans="3:13" ht="12.75" customHeight="1">
      <c r="C2942"/>
      <c r="M2942"/>
    </row>
    <row r="2943" spans="3:13" ht="12.75" customHeight="1">
      <c r="C2943"/>
      <c r="M2943"/>
    </row>
    <row r="2944" spans="3:13" ht="12.75" customHeight="1">
      <c r="C2944"/>
      <c r="M2944"/>
    </row>
    <row r="2945" spans="3:13" ht="12.75" customHeight="1">
      <c r="C2945"/>
      <c r="M2945"/>
    </row>
    <row r="2946" spans="3:13" ht="12.75" customHeight="1">
      <c r="C2946"/>
      <c r="M2946"/>
    </row>
    <row r="2947" spans="3:13" ht="12.75" customHeight="1">
      <c r="C2947"/>
      <c r="M2947"/>
    </row>
    <row r="2948" spans="3:13" ht="12.75" customHeight="1">
      <c r="C2948"/>
      <c r="M2948"/>
    </row>
    <row r="2949" spans="3:13" ht="12.75" customHeight="1">
      <c r="C2949"/>
      <c r="M2949"/>
    </row>
    <row r="2950" spans="3:13" ht="12.75" customHeight="1">
      <c r="C2950"/>
      <c r="M2950"/>
    </row>
    <row r="2951" spans="3:13" ht="12.75" customHeight="1">
      <c r="C2951"/>
      <c r="M2951"/>
    </row>
    <row r="2952" spans="3:13" ht="12.75" customHeight="1">
      <c r="C2952"/>
      <c r="M2952"/>
    </row>
    <row r="2953" spans="3:13" ht="12.75" customHeight="1">
      <c r="C2953"/>
      <c r="M2953"/>
    </row>
    <row r="2954" spans="3:13" ht="12.75" customHeight="1">
      <c r="C2954"/>
      <c r="M2954"/>
    </row>
    <row r="2955" spans="3:13" ht="12.75" customHeight="1">
      <c r="C2955"/>
      <c r="M2955"/>
    </row>
    <row r="2956" spans="3:13" ht="12.75" customHeight="1">
      <c r="C2956"/>
      <c r="M2956"/>
    </row>
    <row r="2957" spans="3:13" ht="12.75" customHeight="1">
      <c r="C2957"/>
      <c r="M2957"/>
    </row>
    <row r="2958" spans="3:13" ht="12.75" customHeight="1">
      <c r="C2958"/>
      <c r="M2958"/>
    </row>
    <row r="2959" spans="3:13" ht="12.75" customHeight="1">
      <c r="C2959"/>
      <c r="M2959"/>
    </row>
    <row r="2960" spans="3:13" ht="12.75" customHeight="1">
      <c r="C2960"/>
      <c r="M2960"/>
    </row>
    <row r="2961" spans="3:13" ht="12.75" customHeight="1">
      <c r="C2961"/>
      <c r="M2961"/>
    </row>
    <row r="2962" spans="3:13" ht="12.75" customHeight="1">
      <c r="C2962"/>
      <c r="M2962"/>
    </row>
    <row r="2963" spans="3:13" ht="12.75" customHeight="1">
      <c r="C2963"/>
      <c r="M2963"/>
    </row>
    <row r="2964" spans="3:13" ht="12.75" customHeight="1">
      <c r="C2964"/>
      <c r="M2964"/>
    </row>
    <row r="2965" spans="3:13" ht="12.75" customHeight="1">
      <c r="C2965"/>
      <c r="M2965"/>
    </row>
    <row r="2966" spans="3:13" ht="12.75" customHeight="1">
      <c r="C2966"/>
      <c r="M2966"/>
    </row>
    <row r="2967" spans="3:13" ht="12.75" customHeight="1">
      <c r="C2967"/>
      <c r="M2967"/>
    </row>
    <row r="2968" spans="3:13" ht="12.75" customHeight="1">
      <c r="C2968"/>
      <c r="M2968"/>
    </row>
    <row r="2969" spans="3:13" ht="12.75" customHeight="1">
      <c r="C2969"/>
      <c r="M2969"/>
    </row>
    <row r="2970" spans="3:13" ht="12.75" customHeight="1">
      <c r="C2970"/>
      <c r="M2970"/>
    </row>
    <row r="2971" spans="3:13" ht="12.75" customHeight="1">
      <c r="C2971"/>
      <c r="M2971"/>
    </row>
    <row r="2972" spans="3:13" ht="12.75" customHeight="1">
      <c r="C2972"/>
      <c r="M2972"/>
    </row>
    <row r="2973" spans="3:13" ht="12.75" customHeight="1">
      <c r="C2973"/>
      <c r="M2973"/>
    </row>
    <row r="2974" spans="3:13" ht="12.75" customHeight="1">
      <c r="C2974"/>
      <c r="M2974"/>
    </row>
    <row r="2975" spans="3:13" ht="12.75" customHeight="1">
      <c r="C2975"/>
      <c r="M2975"/>
    </row>
    <row r="2976" spans="3:13" ht="12.75" customHeight="1">
      <c r="C2976"/>
      <c r="M2976"/>
    </row>
    <row r="2977" spans="3:13" ht="12.75" customHeight="1">
      <c r="C2977"/>
      <c r="M2977"/>
    </row>
    <row r="2978" spans="3:13" ht="12.75" customHeight="1">
      <c r="C2978"/>
      <c r="M2978"/>
    </row>
    <row r="2979" spans="3:13" ht="12.75" customHeight="1">
      <c r="C2979"/>
      <c r="M2979"/>
    </row>
    <row r="2980" spans="3:13" ht="12.75" customHeight="1">
      <c r="C2980"/>
      <c r="M2980"/>
    </row>
    <row r="2981" spans="3:13" ht="12.75" customHeight="1">
      <c r="C2981"/>
      <c r="M2981"/>
    </row>
    <row r="2982" spans="3:13" ht="12.75" customHeight="1">
      <c r="C2982"/>
      <c r="M2982"/>
    </row>
    <row r="2983" spans="3:13" ht="12.75" customHeight="1">
      <c r="C2983"/>
      <c r="M2983"/>
    </row>
    <row r="2984" spans="3:13" ht="12.75" customHeight="1">
      <c r="C2984"/>
      <c r="M2984"/>
    </row>
    <row r="2985" spans="3:13" ht="12.75" customHeight="1">
      <c r="C2985"/>
      <c r="M2985"/>
    </row>
    <row r="2986" spans="3:13" ht="12.75" customHeight="1">
      <c r="C2986"/>
      <c r="M2986"/>
    </row>
    <row r="2987" spans="3:13" ht="12.75" customHeight="1">
      <c r="C2987"/>
      <c r="M2987"/>
    </row>
    <row r="2988" spans="3:13" ht="12.75" customHeight="1">
      <c r="C2988"/>
      <c r="M2988"/>
    </row>
    <row r="2989" spans="3:13" ht="12.75" customHeight="1">
      <c r="C2989"/>
      <c r="M2989"/>
    </row>
    <row r="2990" spans="3:13" ht="12.75" customHeight="1">
      <c r="C2990"/>
      <c r="M2990"/>
    </row>
    <row r="2991" spans="3:13" ht="12.75" customHeight="1">
      <c r="C2991"/>
      <c r="M2991"/>
    </row>
    <row r="2992" spans="3:13" ht="12.75" customHeight="1">
      <c r="C2992"/>
      <c r="M2992"/>
    </row>
    <row r="2993" spans="3:13" ht="12.75" customHeight="1">
      <c r="C2993"/>
      <c r="M2993"/>
    </row>
    <row r="2994" spans="3:13" ht="12.75" customHeight="1">
      <c r="C2994"/>
      <c r="M2994"/>
    </row>
    <row r="2995" spans="3:13" ht="12.75" customHeight="1">
      <c r="C2995"/>
      <c r="M2995"/>
    </row>
    <row r="2996" spans="3:13" ht="12.75" customHeight="1">
      <c r="C2996"/>
      <c r="M2996"/>
    </row>
    <row r="2997" spans="3:13" ht="12.75" customHeight="1">
      <c r="C2997"/>
      <c r="M2997"/>
    </row>
    <row r="2998" spans="3:13" ht="12.75" customHeight="1">
      <c r="C2998"/>
      <c r="M2998"/>
    </row>
    <row r="2999" spans="3:13" ht="12.75" customHeight="1">
      <c r="C2999"/>
      <c r="M2999"/>
    </row>
    <row r="3000" spans="3:13" ht="12.75" customHeight="1">
      <c r="C3000"/>
      <c r="M3000"/>
    </row>
    <row r="3001" spans="3:13" ht="12.75" customHeight="1">
      <c r="C3001"/>
      <c r="M3001"/>
    </row>
    <row r="3002" spans="3:13" ht="12.75" customHeight="1">
      <c r="C3002"/>
      <c r="M3002"/>
    </row>
    <row r="3003" spans="3:13" ht="12.75" customHeight="1">
      <c r="C3003"/>
      <c r="M3003"/>
    </row>
    <row r="3004" spans="3:13" ht="12.75" customHeight="1">
      <c r="C3004"/>
      <c r="M3004"/>
    </row>
    <row r="3005" spans="3:13" ht="12.75" customHeight="1">
      <c r="C3005"/>
      <c r="M3005"/>
    </row>
    <row r="3006" spans="3:13" ht="12.75" customHeight="1">
      <c r="C3006"/>
      <c r="M3006"/>
    </row>
    <row r="3007" spans="3:13" ht="12.75" customHeight="1">
      <c r="C3007"/>
      <c r="M3007"/>
    </row>
    <row r="3008" spans="3:13" ht="12.75" customHeight="1">
      <c r="C3008"/>
      <c r="M3008"/>
    </row>
    <row r="3009" spans="3:13" ht="12.75" customHeight="1">
      <c r="C3009"/>
      <c r="M3009"/>
    </row>
    <row r="3010" spans="3:13" ht="12.75" customHeight="1">
      <c r="C3010"/>
      <c r="M3010"/>
    </row>
    <row r="3011" spans="3:13" ht="12.75" customHeight="1">
      <c r="C3011"/>
      <c r="M3011"/>
    </row>
    <row r="3012" spans="3:13" ht="12.75" customHeight="1">
      <c r="C3012"/>
      <c r="M3012"/>
    </row>
    <row r="3013" spans="3:13" ht="12.75" customHeight="1">
      <c r="C3013"/>
      <c r="M3013"/>
    </row>
    <row r="3014" spans="3:13" ht="12.75" customHeight="1">
      <c r="C3014"/>
      <c r="M3014"/>
    </row>
    <row r="3015" spans="3:13" ht="12.75" customHeight="1">
      <c r="C3015"/>
      <c r="M3015"/>
    </row>
    <row r="3016" spans="3:13" ht="12.75" customHeight="1">
      <c r="C3016"/>
      <c r="M3016"/>
    </row>
    <row r="3017" spans="3:13" ht="12.75" customHeight="1">
      <c r="C3017"/>
      <c r="M3017"/>
    </row>
    <row r="3018" spans="3:13" ht="12.75" customHeight="1">
      <c r="C3018"/>
      <c r="M3018"/>
    </row>
    <row r="3019" spans="3:13" ht="12.75" customHeight="1">
      <c r="C3019"/>
      <c r="M3019"/>
    </row>
    <row r="3020" spans="3:13" ht="12.75" customHeight="1">
      <c r="C3020"/>
      <c r="M3020"/>
    </row>
    <row r="3021" spans="3:13" ht="12.75" customHeight="1">
      <c r="C3021"/>
      <c r="M3021"/>
    </row>
    <row r="3022" spans="3:13" ht="12.75" customHeight="1">
      <c r="C3022"/>
      <c r="M3022"/>
    </row>
    <row r="3023" spans="3:13" ht="12.75" customHeight="1">
      <c r="C3023"/>
      <c r="M3023"/>
    </row>
    <row r="3024" spans="3:13" ht="12.75" customHeight="1">
      <c r="C3024"/>
      <c r="M3024"/>
    </row>
    <row r="3025" spans="3:13" ht="12.75" customHeight="1">
      <c r="C3025"/>
      <c r="M3025"/>
    </row>
    <row r="3026" spans="3:13" ht="12.75" customHeight="1">
      <c r="C3026"/>
      <c r="M3026"/>
    </row>
    <row r="3027" spans="3:13" ht="12.75" customHeight="1">
      <c r="C3027"/>
      <c r="M3027"/>
    </row>
    <row r="3028" spans="3:13" ht="12.75" customHeight="1">
      <c r="C3028"/>
      <c r="M3028"/>
    </row>
    <row r="3029" spans="3:13" ht="12.75" customHeight="1">
      <c r="C3029"/>
      <c r="M3029"/>
    </row>
    <row r="3030" spans="3:13" ht="12.75" customHeight="1">
      <c r="C3030"/>
      <c r="M3030"/>
    </row>
    <row r="3031" spans="3:13" ht="12.75" customHeight="1">
      <c r="C3031"/>
      <c r="M3031"/>
    </row>
    <row r="3032" spans="3:13" ht="12.75" customHeight="1">
      <c r="C3032"/>
      <c r="M3032"/>
    </row>
    <row r="3033" spans="3:13" ht="12.75" customHeight="1">
      <c r="C3033"/>
      <c r="M3033"/>
    </row>
    <row r="3034" spans="3:13" ht="12.75" customHeight="1">
      <c r="C3034"/>
      <c r="M3034"/>
    </row>
    <row r="3035" spans="3:13" ht="12.75" customHeight="1">
      <c r="C3035"/>
      <c r="M3035"/>
    </row>
    <row r="3036" spans="3:13" ht="12.75" customHeight="1">
      <c r="C3036"/>
      <c r="M3036"/>
    </row>
    <row r="3037" spans="3:13" ht="12.75" customHeight="1">
      <c r="C3037"/>
      <c r="M3037"/>
    </row>
    <row r="3038" spans="3:13" ht="12.75" customHeight="1">
      <c r="C3038"/>
      <c r="M3038"/>
    </row>
    <row r="3039" spans="3:13" ht="12.75" customHeight="1">
      <c r="C3039"/>
      <c r="M3039"/>
    </row>
    <row r="3040" spans="3:13" ht="12.75" customHeight="1">
      <c r="C3040"/>
      <c r="M3040"/>
    </row>
    <row r="3041" spans="3:13" ht="12.75" customHeight="1">
      <c r="C3041"/>
      <c r="M3041"/>
    </row>
    <row r="3042" spans="3:13" ht="12.75" customHeight="1">
      <c r="C3042"/>
      <c r="M3042"/>
    </row>
    <row r="3043" spans="3:13" ht="12.75" customHeight="1">
      <c r="C3043"/>
      <c r="M3043"/>
    </row>
    <row r="3044" spans="3:13" ht="12.75" customHeight="1">
      <c r="C3044"/>
      <c r="M3044"/>
    </row>
    <row r="3045" spans="3:13" ht="12.75" customHeight="1">
      <c r="C3045"/>
      <c r="M3045"/>
    </row>
    <row r="3046" spans="3:13" ht="12.75" customHeight="1">
      <c r="C3046"/>
      <c r="M3046"/>
    </row>
    <row r="3047" spans="3:13" ht="12.75" customHeight="1">
      <c r="C3047"/>
      <c r="M3047"/>
    </row>
    <row r="3048" spans="3:13" ht="12.75" customHeight="1">
      <c r="C3048"/>
      <c r="M3048"/>
    </row>
    <row r="3049" spans="3:13" ht="12.75" customHeight="1">
      <c r="C3049"/>
      <c r="M3049"/>
    </row>
    <row r="3050" spans="3:13" ht="12.75" customHeight="1">
      <c r="C3050"/>
      <c r="M3050"/>
    </row>
    <row r="3051" spans="3:13" ht="12.75" customHeight="1">
      <c r="C3051"/>
      <c r="M3051"/>
    </row>
    <row r="3052" spans="3:13" ht="12.75" customHeight="1">
      <c r="C3052"/>
      <c r="M3052"/>
    </row>
    <row r="3053" spans="3:13" ht="12.75" customHeight="1">
      <c r="C3053"/>
      <c r="M3053"/>
    </row>
    <row r="3054" spans="3:13" ht="12.75" customHeight="1">
      <c r="C3054"/>
      <c r="M3054"/>
    </row>
    <row r="3055" spans="3:13" ht="12.75" customHeight="1">
      <c r="C3055"/>
      <c r="M3055"/>
    </row>
    <row r="3056" spans="3:13" ht="12.75" customHeight="1">
      <c r="C3056"/>
      <c r="M3056"/>
    </row>
    <row r="3057" spans="3:13" ht="12.75" customHeight="1">
      <c r="C3057"/>
      <c r="M3057"/>
    </row>
    <row r="3058" spans="3:13" ht="12.75" customHeight="1">
      <c r="C3058"/>
      <c r="M3058"/>
    </row>
    <row r="3059" spans="3:13" ht="12.75" customHeight="1">
      <c r="C3059"/>
      <c r="M3059"/>
    </row>
    <row r="3060" spans="3:13" ht="12.75" customHeight="1">
      <c r="C3060"/>
      <c r="M3060"/>
    </row>
    <row r="3061" spans="3:13" ht="12.75" customHeight="1">
      <c r="C3061"/>
      <c r="M3061"/>
    </row>
    <row r="3062" spans="3:13" ht="12.75" customHeight="1">
      <c r="C3062"/>
      <c r="M3062"/>
    </row>
    <row r="3063" spans="3:13" ht="12.75" customHeight="1">
      <c r="C3063"/>
      <c r="M3063"/>
    </row>
    <row r="3064" spans="3:13" ht="12.75" customHeight="1">
      <c r="C3064"/>
      <c r="M3064"/>
    </row>
    <row r="3065" spans="3:13" ht="12.75" customHeight="1">
      <c r="C3065"/>
      <c r="M3065"/>
    </row>
    <row r="3066" spans="3:13" ht="12.75" customHeight="1">
      <c r="C3066"/>
      <c r="M3066"/>
    </row>
    <row r="3067" spans="3:13" ht="12.75" customHeight="1">
      <c r="C3067"/>
      <c r="M3067"/>
    </row>
    <row r="3068" spans="3:13" ht="12.75" customHeight="1">
      <c r="C3068"/>
      <c r="M3068"/>
    </row>
    <row r="3069" spans="3:13" ht="12.75" customHeight="1">
      <c r="C3069"/>
      <c r="M3069"/>
    </row>
    <row r="3070" spans="3:13" ht="12.75" customHeight="1">
      <c r="C3070"/>
      <c r="M3070"/>
    </row>
    <row r="3071" spans="3:13" ht="12.75" customHeight="1">
      <c r="C3071"/>
      <c r="M3071"/>
    </row>
    <row r="3072" spans="3:13" ht="12.75" customHeight="1">
      <c r="C3072"/>
      <c r="M3072"/>
    </row>
    <row r="3073" spans="3:13" ht="12.75" customHeight="1">
      <c r="C3073"/>
      <c r="M3073"/>
    </row>
    <row r="3074" spans="3:13" ht="12.75" customHeight="1">
      <c r="C3074"/>
      <c r="M3074"/>
    </row>
    <row r="3075" spans="3:13" ht="12.75" customHeight="1">
      <c r="C3075"/>
      <c r="M3075"/>
    </row>
    <row r="3076" spans="3:13" ht="12.75" customHeight="1">
      <c r="C3076"/>
      <c r="M3076"/>
    </row>
    <row r="3077" spans="3:13" ht="12.75" customHeight="1">
      <c r="C3077"/>
      <c r="M3077"/>
    </row>
    <row r="3078" spans="3:13" ht="12.75" customHeight="1">
      <c r="C3078"/>
      <c r="M3078"/>
    </row>
    <row r="3079" spans="3:13" ht="12.75" customHeight="1">
      <c r="C3079"/>
      <c r="M3079"/>
    </row>
    <row r="3080" spans="3:13" ht="12.75" customHeight="1">
      <c r="C3080"/>
      <c r="M3080"/>
    </row>
    <row r="3081" spans="3:13" ht="12.75" customHeight="1">
      <c r="C3081"/>
      <c r="M3081"/>
    </row>
    <row r="3082" spans="3:13" ht="12.75" customHeight="1">
      <c r="C3082"/>
      <c r="M3082"/>
    </row>
    <row r="3083" spans="3:13" ht="12.75" customHeight="1">
      <c r="C3083"/>
      <c r="M3083"/>
    </row>
    <row r="3084" spans="3:13" ht="12.75" customHeight="1">
      <c r="C3084"/>
      <c r="M3084"/>
    </row>
    <row r="3085" spans="3:13" ht="12.75" customHeight="1">
      <c r="C3085"/>
      <c r="M3085"/>
    </row>
    <row r="3086" spans="3:13" ht="12.75" customHeight="1">
      <c r="C3086"/>
      <c r="M3086"/>
    </row>
    <row r="3087" spans="3:13" ht="12.75" customHeight="1">
      <c r="C3087"/>
      <c r="M3087"/>
    </row>
    <row r="3088" spans="3:13" ht="12.75" customHeight="1">
      <c r="C3088"/>
      <c r="M3088"/>
    </row>
    <row r="3089" spans="3:13" ht="12.75" customHeight="1">
      <c r="C3089"/>
      <c r="M3089"/>
    </row>
    <row r="3090" spans="3:13" ht="12.75" customHeight="1">
      <c r="C3090"/>
      <c r="M3090"/>
    </row>
    <row r="3091" spans="3:13" ht="12.75" customHeight="1">
      <c r="C3091"/>
      <c r="M3091"/>
    </row>
    <row r="3092" spans="3:13" ht="12.75" customHeight="1">
      <c r="C3092"/>
      <c r="M3092"/>
    </row>
    <row r="3093" spans="3:13" ht="12.75" customHeight="1">
      <c r="C3093"/>
      <c r="M3093"/>
    </row>
    <row r="3094" spans="3:13" ht="12.75" customHeight="1">
      <c r="C3094"/>
      <c r="M3094"/>
    </row>
    <row r="3095" spans="3:13" ht="12.75" customHeight="1">
      <c r="C3095"/>
      <c r="M3095"/>
    </row>
    <row r="3096" spans="3:13" ht="12.75" customHeight="1">
      <c r="C3096"/>
      <c r="M3096"/>
    </row>
    <row r="3097" spans="3:13" ht="12.75" customHeight="1">
      <c r="C3097"/>
      <c r="M3097"/>
    </row>
    <row r="3098" spans="3:13" ht="12.75" customHeight="1">
      <c r="C3098"/>
      <c r="M3098"/>
    </row>
    <row r="3099" spans="3:13" ht="12.75" customHeight="1">
      <c r="C3099"/>
      <c r="M3099"/>
    </row>
    <row r="3100" spans="3:13" ht="12.75" customHeight="1">
      <c r="C3100"/>
      <c r="M3100"/>
    </row>
    <row r="3101" spans="3:13" ht="12.75" customHeight="1">
      <c r="C3101"/>
      <c r="M3101"/>
    </row>
    <row r="3102" spans="3:13" ht="12.75" customHeight="1">
      <c r="C3102"/>
      <c r="M3102"/>
    </row>
    <row r="3103" spans="3:13" ht="12.75" customHeight="1">
      <c r="C3103"/>
      <c r="M3103"/>
    </row>
    <row r="3104" spans="3:13" ht="12.75" customHeight="1">
      <c r="C3104"/>
      <c r="M3104"/>
    </row>
    <row r="3105" spans="3:13" ht="12.75" customHeight="1">
      <c r="C3105"/>
      <c r="M3105"/>
    </row>
    <row r="3106" spans="3:13" ht="12.75" customHeight="1">
      <c r="C3106"/>
      <c r="M3106"/>
    </row>
    <row r="3107" spans="3:13" ht="12.75" customHeight="1">
      <c r="C3107"/>
      <c r="M3107"/>
    </row>
    <row r="3108" spans="3:13" ht="12.75" customHeight="1">
      <c r="C3108"/>
      <c r="M3108"/>
    </row>
    <row r="3109" spans="3:13" ht="12.75" customHeight="1">
      <c r="C3109"/>
      <c r="M3109"/>
    </row>
    <row r="3110" spans="3:13" ht="12.75" customHeight="1">
      <c r="C3110"/>
      <c r="M3110"/>
    </row>
    <row r="3111" spans="3:13" ht="12.75" customHeight="1">
      <c r="C3111"/>
      <c r="M3111"/>
    </row>
    <row r="3112" spans="3:13" ht="12.75" customHeight="1">
      <c r="C3112"/>
      <c r="M3112"/>
    </row>
    <row r="3113" spans="3:13" ht="12.75" customHeight="1">
      <c r="C3113"/>
      <c r="M3113"/>
    </row>
    <row r="3114" spans="3:13" ht="12.75" customHeight="1">
      <c r="C3114"/>
      <c r="M3114"/>
    </row>
    <row r="3115" spans="3:13" ht="12.75" customHeight="1">
      <c r="C3115"/>
      <c r="M3115"/>
    </row>
    <row r="3116" spans="3:13" ht="12.75" customHeight="1">
      <c r="C3116"/>
      <c r="M3116"/>
    </row>
    <row r="3117" spans="3:13" ht="12.75" customHeight="1">
      <c r="C3117"/>
      <c r="M3117"/>
    </row>
    <row r="3118" spans="3:13" ht="12.75" customHeight="1">
      <c r="C3118"/>
      <c r="M3118"/>
    </row>
    <row r="3119" spans="3:13" ht="12.75" customHeight="1">
      <c r="C3119"/>
      <c r="M3119"/>
    </row>
    <row r="3120" spans="3:13" ht="12.75" customHeight="1">
      <c r="C3120"/>
      <c r="M3120"/>
    </row>
    <row r="3121" spans="3:13" ht="12.75" customHeight="1">
      <c r="C3121"/>
      <c r="M3121"/>
    </row>
    <row r="3122" spans="3:13" ht="12.75" customHeight="1">
      <c r="C3122"/>
      <c r="M3122"/>
    </row>
    <row r="3123" spans="3:13" ht="12.75" customHeight="1">
      <c r="C3123"/>
      <c r="M3123"/>
    </row>
    <row r="3124" spans="3:13" ht="12.75" customHeight="1">
      <c r="C3124"/>
      <c r="M3124"/>
    </row>
    <row r="3125" spans="3:13" ht="12.75" customHeight="1">
      <c r="C3125"/>
      <c r="M3125"/>
    </row>
    <row r="3126" spans="3:13" ht="12.75" customHeight="1">
      <c r="C3126"/>
      <c r="M3126"/>
    </row>
    <row r="3127" spans="3:13" ht="12.75" customHeight="1">
      <c r="C3127"/>
      <c r="M3127"/>
    </row>
    <row r="3128" spans="3:13" ht="12.75" customHeight="1">
      <c r="C3128"/>
      <c r="M3128"/>
    </row>
    <row r="3129" spans="3:13" ht="12.75" customHeight="1">
      <c r="C3129"/>
      <c r="M3129"/>
    </row>
    <row r="3130" spans="3:13" ht="12.75" customHeight="1">
      <c r="C3130"/>
      <c r="M3130"/>
    </row>
    <row r="3131" spans="3:13" ht="12.75" customHeight="1">
      <c r="C3131"/>
      <c r="M3131"/>
    </row>
    <row r="3132" spans="3:13" ht="12.75" customHeight="1">
      <c r="C3132"/>
      <c r="M3132"/>
    </row>
    <row r="3133" spans="3:13" ht="12.75" customHeight="1">
      <c r="C3133"/>
      <c r="M3133"/>
    </row>
    <row r="3134" spans="3:13" ht="12.75" customHeight="1">
      <c r="C3134"/>
      <c r="M3134"/>
    </row>
    <row r="3135" spans="3:13" ht="12.75" customHeight="1">
      <c r="C3135"/>
      <c r="M3135"/>
    </row>
    <row r="3136" spans="3:13" ht="12.75" customHeight="1">
      <c r="C3136"/>
      <c r="M3136"/>
    </row>
    <row r="3137" spans="3:13" ht="12.75" customHeight="1">
      <c r="C3137"/>
      <c r="M3137"/>
    </row>
    <row r="3138" spans="3:13" ht="12.75" customHeight="1">
      <c r="C3138"/>
      <c r="M3138"/>
    </row>
    <row r="3139" spans="3:13" ht="12.75" customHeight="1">
      <c r="C3139"/>
      <c r="M3139"/>
    </row>
    <row r="3140" spans="3:13" ht="12.75" customHeight="1">
      <c r="C3140"/>
      <c r="M3140"/>
    </row>
    <row r="3141" spans="3:13" ht="12.75" customHeight="1">
      <c r="C3141"/>
      <c r="M3141"/>
    </row>
    <row r="3142" spans="3:13" ht="12.75" customHeight="1">
      <c r="C3142"/>
      <c r="M3142"/>
    </row>
    <row r="3143" spans="3:13" ht="12.75" customHeight="1">
      <c r="C3143"/>
      <c r="M3143"/>
    </row>
    <row r="3144" spans="3:13" ht="12.75" customHeight="1">
      <c r="C3144"/>
      <c r="M3144"/>
    </row>
    <row r="3145" spans="3:13" ht="12.75" customHeight="1">
      <c r="C3145"/>
      <c r="M3145"/>
    </row>
    <row r="3146" spans="3:13" ht="12.75" customHeight="1">
      <c r="C3146"/>
      <c r="M3146"/>
    </row>
    <row r="3147" spans="3:13" ht="12.75" customHeight="1">
      <c r="C3147"/>
      <c r="M3147"/>
    </row>
    <row r="3148" spans="3:13" ht="12.75" customHeight="1">
      <c r="C3148"/>
      <c r="M3148"/>
    </row>
    <row r="3149" spans="3:13" ht="12.75" customHeight="1">
      <c r="C3149"/>
      <c r="M3149"/>
    </row>
    <row r="3150" spans="3:13" ht="12.75" customHeight="1">
      <c r="C3150"/>
      <c r="M3150"/>
    </row>
    <row r="3151" spans="3:13" ht="12.75" customHeight="1">
      <c r="C3151"/>
      <c r="M3151"/>
    </row>
    <row r="3152" spans="3:13" ht="12.75" customHeight="1">
      <c r="C3152"/>
      <c r="M3152"/>
    </row>
    <row r="3153" spans="3:13" ht="12.75" customHeight="1">
      <c r="C3153"/>
      <c r="M3153"/>
    </row>
    <row r="3154" spans="3:13" ht="12.75" customHeight="1">
      <c r="C3154"/>
      <c r="M3154"/>
    </row>
    <row r="3155" spans="3:13" ht="12.75" customHeight="1">
      <c r="C3155"/>
      <c r="M3155"/>
    </row>
    <row r="3156" spans="3:13" ht="12.75" customHeight="1">
      <c r="C3156"/>
      <c r="M3156"/>
    </row>
    <row r="3157" spans="3:13" ht="12.75" customHeight="1">
      <c r="C3157"/>
      <c r="M3157"/>
    </row>
    <row r="3158" spans="3:13" ht="12.75" customHeight="1">
      <c r="C3158"/>
      <c r="M3158"/>
    </row>
    <row r="3159" spans="3:13" ht="12.75" customHeight="1">
      <c r="C3159"/>
      <c r="M3159"/>
    </row>
    <row r="3160" spans="3:13" ht="12.75" customHeight="1">
      <c r="C3160"/>
      <c r="M3160"/>
    </row>
    <row r="3161" spans="3:13" ht="12.75" customHeight="1">
      <c r="C3161"/>
      <c r="M3161"/>
    </row>
    <row r="3162" spans="3:13" ht="12.75" customHeight="1">
      <c r="C3162"/>
      <c r="M3162"/>
    </row>
    <row r="3163" spans="3:13" ht="12.75" customHeight="1">
      <c r="C3163"/>
      <c r="M3163"/>
    </row>
    <row r="3164" spans="3:13" ht="12.75" customHeight="1">
      <c r="C3164"/>
      <c r="M3164"/>
    </row>
    <row r="3165" spans="3:13" ht="12.75" customHeight="1">
      <c r="C3165"/>
      <c r="M3165"/>
    </row>
    <row r="3166" spans="3:13" ht="12.75" customHeight="1">
      <c r="C3166"/>
      <c r="M3166"/>
    </row>
    <row r="3167" spans="3:13" ht="12.75" customHeight="1">
      <c r="C3167"/>
      <c r="M3167"/>
    </row>
    <row r="3168" spans="3:13" ht="12.75" customHeight="1">
      <c r="C3168"/>
      <c r="M3168"/>
    </row>
    <row r="3169" spans="3:13" ht="12.75" customHeight="1">
      <c r="C3169"/>
      <c r="M3169"/>
    </row>
    <row r="3170" spans="3:13" ht="12.75" customHeight="1">
      <c r="C3170"/>
      <c r="M3170"/>
    </row>
    <row r="3171" spans="3:13" ht="12.75" customHeight="1">
      <c r="C3171"/>
      <c r="M3171"/>
    </row>
    <row r="3172" spans="3:13" ht="12.75" customHeight="1">
      <c r="C3172"/>
      <c r="M3172"/>
    </row>
    <row r="3173" spans="3:13" ht="12.75" customHeight="1">
      <c r="C3173"/>
      <c r="M3173"/>
    </row>
    <row r="3174" spans="3:13" ht="12.75" customHeight="1">
      <c r="C3174"/>
      <c r="M3174"/>
    </row>
    <row r="3175" spans="3:13" ht="12.75" customHeight="1">
      <c r="C3175"/>
      <c r="M3175"/>
    </row>
    <row r="3176" spans="3:13" ht="12.75" customHeight="1">
      <c r="C3176"/>
      <c r="M3176"/>
    </row>
    <row r="3177" spans="3:13" ht="12.75" customHeight="1">
      <c r="C3177"/>
      <c r="M3177"/>
    </row>
    <row r="3178" spans="3:13" ht="12.75" customHeight="1">
      <c r="C3178"/>
      <c r="M3178"/>
    </row>
    <row r="3179" spans="3:13" ht="12.75" customHeight="1">
      <c r="C3179"/>
      <c r="M3179"/>
    </row>
    <row r="3180" spans="3:13" ht="12.75" customHeight="1">
      <c r="C3180"/>
      <c r="M3180"/>
    </row>
    <row r="3181" spans="3:13" ht="12.75" customHeight="1">
      <c r="C3181"/>
      <c r="M3181"/>
    </row>
    <row r="3182" spans="3:13" ht="12.75" customHeight="1">
      <c r="C3182"/>
      <c r="M3182"/>
    </row>
    <row r="3183" spans="3:13" ht="12.75" customHeight="1">
      <c r="C3183"/>
      <c r="M3183"/>
    </row>
    <row r="3184" spans="3:13" ht="12.75" customHeight="1">
      <c r="C3184"/>
      <c r="M3184"/>
    </row>
    <row r="3185" spans="3:13" ht="12.75" customHeight="1">
      <c r="C3185"/>
      <c r="M3185"/>
    </row>
    <row r="3186" spans="3:13" ht="12.75" customHeight="1">
      <c r="C3186"/>
      <c r="M3186"/>
    </row>
    <row r="3187" spans="3:13" ht="12.75" customHeight="1">
      <c r="C3187"/>
      <c r="M3187"/>
    </row>
    <row r="3188" spans="3:13" ht="12.75" customHeight="1">
      <c r="C3188"/>
      <c r="M3188"/>
    </row>
    <row r="3189" spans="3:13" ht="12.75" customHeight="1">
      <c r="C3189"/>
      <c r="M3189"/>
    </row>
    <row r="3190" spans="3:13" ht="12.75" customHeight="1">
      <c r="C3190"/>
      <c r="M3190"/>
    </row>
    <row r="3191" spans="3:13" ht="12.75" customHeight="1">
      <c r="C3191"/>
      <c r="M3191"/>
    </row>
    <row r="3192" spans="3:13" ht="12.75" customHeight="1">
      <c r="C3192"/>
      <c r="M3192"/>
    </row>
    <row r="3193" spans="3:13" ht="12.75" customHeight="1">
      <c r="C3193"/>
      <c r="M3193"/>
    </row>
    <row r="3194" spans="3:13" ht="12.75" customHeight="1">
      <c r="C3194"/>
      <c r="M3194"/>
    </row>
    <row r="3195" spans="3:13" ht="12.75" customHeight="1">
      <c r="C3195"/>
      <c r="M3195"/>
    </row>
    <row r="3196" spans="3:13" ht="12.75" customHeight="1">
      <c r="C3196"/>
      <c r="M3196"/>
    </row>
    <row r="3197" spans="3:13" ht="12.75" customHeight="1">
      <c r="C3197"/>
      <c r="M3197"/>
    </row>
    <row r="3198" spans="3:13" ht="12.75" customHeight="1">
      <c r="C3198"/>
      <c r="M3198"/>
    </row>
    <row r="3199" spans="3:13" ht="12.75" customHeight="1">
      <c r="C3199"/>
      <c r="M3199"/>
    </row>
    <row r="3200" spans="3:13" ht="12.75" customHeight="1">
      <c r="C3200"/>
      <c r="M3200"/>
    </row>
    <row r="3201" spans="3:13" ht="12.75" customHeight="1">
      <c r="C3201"/>
      <c r="M3201"/>
    </row>
    <row r="3202" spans="3:13" ht="12.75" customHeight="1">
      <c r="C3202"/>
      <c r="M3202"/>
    </row>
    <row r="3203" spans="3:13" ht="12.75" customHeight="1">
      <c r="C3203"/>
      <c r="M3203"/>
    </row>
    <row r="3204" spans="3:13" ht="12.75" customHeight="1">
      <c r="C3204"/>
      <c r="M3204"/>
    </row>
    <row r="3205" spans="3:13" ht="12.75" customHeight="1">
      <c r="C3205"/>
      <c r="M3205"/>
    </row>
    <row r="3206" spans="3:13" ht="12.75" customHeight="1">
      <c r="C3206"/>
      <c r="M3206"/>
    </row>
    <row r="3207" spans="3:13" ht="12.75" customHeight="1">
      <c r="C3207"/>
      <c r="M3207"/>
    </row>
    <row r="3208" spans="3:13" ht="12.75" customHeight="1">
      <c r="C3208"/>
      <c r="M3208"/>
    </row>
    <row r="3209" spans="3:13" ht="12.75" customHeight="1">
      <c r="C3209"/>
      <c r="M3209"/>
    </row>
    <row r="3210" spans="3:13" ht="12.75" customHeight="1">
      <c r="C3210"/>
      <c r="M3210"/>
    </row>
    <row r="3211" spans="3:13" ht="12.75" customHeight="1">
      <c r="C3211"/>
      <c r="M3211"/>
    </row>
    <row r="3212" spans="3:13" ht="12.75" customHeight="1">
      <c r="C3212"/>
      <c r="M3212"/>
    </row>
    <row r="3213" spans="3:13" ht="12.75" customHeight="1">
      <c r="C3213"/>
      <c r="M3213"/>
    </row>
    <row r="3214" spans="3:13" ht="12.75" customHeight="1">
      <c r="C3214"/>
      <c r="M3214"/>
    </row>
    <row r="3215" spans="3:13" ht="12.75" customHeight="1">
      <c r="C3215"/>
      <c r="M3215"/>
    </row>
    <row r="3216" spans="3:13" ht="12.75" customHeight="1">
      <c r="C3216"/>
      <c r="M3216"/>
    </row>
    <row r="3217" spans="3:13" ht="12.75" customHeight="1">
      <c r="C3217"/>
      <c r="M3217"/>
    </row>
    <row r="3218" spans="3:13" ht="12.75" customHeight="1">
      <c r="C3218"/>
      <c r="M3218"/>
    </row>
    <row r="3219" spans="3:13" ht="12.75" customHeight="1">
      <c r="C3219"/>
      <c r="M3219"/>
    </row>
    <row r="3220" spans="3:13" ht="12.75" customHeight="1">
      <c r="C3220"/>
      <c r="M3220"/>
    </row>
    <row r="3221" spans="3:13" ht="12.75" customHeight="1">
      <c r="C3221"/>
      <c r="M3221"/>
    </row>
    <row r="3222" spans="3:13" ht="12.75" customHeight="1">
      <c r="C3222"/>
      <c r="M3222"/>
    </row>
    <row r="3223" spans="3:13" ht="12.75" customHeight="1">
      <c r="C3223"/>
      <c r="M3223"/>
    </row>
    <row r="3224" spans="3:13" ht="12.75" customHeight="1">
      <c r="C3224"/>
      <c r="M3224"/>
    </row>
    <row r="3225" spans="3:13" ht="12.75" customHeight="1">
      <c r="C3225"/>
      <c r="M3225"/>
    </row>
    <row r="3226" spans="3:13" ht="12.75" customHeight="1">
      <c r="C3226"/>
      <c r="M3226"/>
    </row>
    <row r="3227" spans="3:13" ht="12.75" customHeight="1">
      <c r="C3227"/>
      <c r="M3227"/>
    </row>
    <row r="3228" spans="3:13" ht="12.75" customHeight="1">
      <c r="C3228"/>
      <c r="M3228"/>
    </row>
    <row r="3229" spans="3:13" ht="12.75" customHeight="1">
      <c r="C3229"/>
      <c r="M3229"/>
    </row>
    <row r="3230" spans="3:13" ht="12.75" customHeight="1">
      <c r="C3230"/>
      <c r="M3230"/>
    </row>
    <row r="3231" spans="3:13" ht="12.75" customHeight="1">
      <c r="C3231"/>
      <c r="M3231"/>
    </row>
    <row r="3232" spans="3:13" ht="12.75" customHeight="1">
      <c r="C3232"/>
      <c r="M3232"/>
    </row>
    <row r="3233" spans="3:13" ht="12.75" customHeight="1">
      <c r="C3233"/>
      <c r="M3233"/>
    </row>
    <row r="3234" spans="3:13" ht="12.75" customHeight="1">
      <c r="C3234"/>
      <c r="M3234"/>
    </row>
    <row r="3235" spans="3:13" ht="12.75" customHeight="1">
      <c r="C3235"/>
      <c r="M3235"/>
    </row>
    <row r="3236" spans="3:13" ht="12.75" customHeight="1">
      <c r="C3236"/>
      <c r="M3236"/>
    </row>
    <row r="3237" spans="3:13" ht="12.75" customHeight="1">
      <c r="C3237"/>
      <c r="M3237"/>
    </row>
    <row r="3238" spans="3:13" ht="12.75" customHeight="1">
      <c r="C3238"/>
      <c r="M3238"/>
    </row>
    <row r="3239" spans="3:13" ht="12.75" customHeight="1">
      <c r="C3239"/>
      <c r="M3239"/>
    </row>
    <row r="3240" spans="3:13" ht="12.75" customHeight="1">
      <c r="C3240"/>
      <c r="M3240"/>
    </row>
    <row r="3241" spans="3:13" ht="12.75" customHeight="1">
      <c r="C3241"/>
      <c r="M3241"/>
    </row>
    <row r="3242" spans="3:13" ht="12.75" customHeight="1">
      <c r="C3242"/>
      <c r="M3242"/>
    </row>
    <row r="3243" spans="3:13" ht="12.75" customHeight="1">
      <c r="C3243"/>
      <c r="M3243"/>
    </row>
    <row r="3244" spans="3:13" ht="12.75" customHeight="1">
      <c r="C3244"/>
      <c r="M3244"/>
    </row>
    <row r="3245" spans="3:13" ht="12.75" customHeight="1">
      <c r="C3245"/>
      <c r="M3245"/>
    </row>
    <row r="3246" spans="3:13" ht="12.75" customHeight="1">
      <c r="C3246"/>
      <c r="M3246"/>
    </row>
    <row r="3247" spans="3:13" ht="12.75" customHeight="1">
      <c r="C3247"/>
      <c r="M3247"/>
    </row>
    <row r="3248" spans="3:13" ht="12.75" customHeight="1">
      <c r="C3248"/>
      <c r="M3248"/>
    </row>
    <row r="3249" spans="3:13" ht="12.75" customHeight="1">
      <c r="C3249"/>
      <c r="M3249"/>
    </row>
    <row r="3250" spans="3:13" ht="12.75" customHeight="1">
      <c r="C3250"/>
      <c r="M3250"/>
    </row>
    <row r="3251" spans="3:13" ht="12.75" customHeight="1">
      <c r="C3251"/>
      <c r="M3251"/>
    </row>
    <row r="3252" spans="3:13" ht="12.75" customHeight="1">
      <c r="C3252"/>
      <c r="M3252"/>
    </row>
    <row r="3253" spans="3:13" ht="12.75" customHeight="1">
      <c r="C3253"/>
      <c r="M3253"/>
    </row>
    <row r="3254" spans="3:13" ht="12.75" customHeight="1">
      <c r="C3254"/>
      <c r="M3254"/>
    </row>
    <row r="3255" spans="3:13" ht="12.75" customHeight="1">
      <c r="C3255"/>
      <c r="M3255"/>
    </row>
    <row r="3256" spans="3:13" ht="12.75" customHeight="1">
      <c r="C3256"/>
      <c r="M3256"/>
    </row>
    <row r="3257" spans="3:13" ht="12.75" customHeight="1">
      <c r="C3257"/>
      <c r="M3257"/>
    </row>
    <row r="3258" spans="3:13" ht="12.75" customHeight="1">
      <c r="C3258"/>
      <c r="M3258"/>
    </row>
    <row r="3259" spans="3:13" ht="12.75" customHeight="1">
      <c r="C3259"/>
      <c r="M3259"/>
    </row>
    <row r="3260" spans="3:13" ht="12.75" customHeight="1">
      <c r="C3260"/>
      <c r="M3260"/>
    </row>
    <row r="3261" spans="3:13" ht="12.75" customHeight="1">
      <c r="C3261"/>
      <c r="M3261"/>
    </row>
    <row r="3262" spans="3:13" ht="12.75" customHeight="1">
      <c r="C3262"/>
      <c r="M3262"/>
    </row>
    <row r="3263" spans="3:13" ht="12.75" customHeight="1">
      <c r="C3263"/>
      <c r="M3263"/>
    </row>
    <row r="3264" spans="3:13" ht="12.75" customHeight="1">
      <c r="C3264"/>
      <c r="M3264"/>
    </row>
    <row r="3265" spans="3:13" ht="12.75" customHeight="1">
      <c r="C3265"/>
      <c r="M3265"/>
    </row>
    <row r="3266" spans="3:13" ht="12.75" customHeight="1">
      <c r="C3266"/>
      <c r="M3266"/>
    </row>
    <row r="3267" spans="3:13" ht="12.75" customHeight="1">
      <c r="C3267"/>
      <c r="M3267"/>
    </row>
    <row r="3268" spans="3:13" ht="12.75" customHeight="1">
      <c r="C3268"/>
      <c r="M3268"/>
    </row>
    <row r="3269" spans="3:13" ht="12.75" customHeight="1">
      <c r="C3269"/>
      <c r="M3269"/>
    </row>
    <row r="3270" spans="3:13" ht="12.75" customHeight="1">
      <c r="C3270"/>
      <c r="M3270"/>
    </row>
    <row r="3271" spans="3:13" ht="12.75" customHeight="1">
      <c r="C3271"/>
      <c r="M3271"/>
    </row>
    <row r="3272" spans="3:13" ht="12.75" customHeight="1">
      <c r="C3272"/>
      <c r="M3272"/>
    </row>
    <row r="3273" spans="3:13" ht="12.75" customHeight="1">
      <c r="C3273"/>
      <c r="M3273"/>
    </row>
    <row r="3274" spans="3:13" ht="12.75" customHeight="1">
      <c r="C3274"/>
      <c r="M3274"/>
    </row>
    <row r="3275" spans="3:13" ht="12.75" customHeight="1">
      <c r="C3275"/>
      <c r="M3275"/>
    </row>
    <row r="3276" spans="3:13" ht="12.75" customHeight="1">
      <c r="C3276"/>
      <c r="M3276"/>
    </row>
    <row r="3277" spans="3:13" ht="12.75" customHeight="1">
      <c r="C3277"/>
      <c r="M3277"/>
    </row>
    <row r="3278" spans="3:13" ht="12.75" customHeight="1">
      <c r="C3278"/>
      <c r="M3278"/>
    </row>
    <row r="3279" spans="3:13" ht="12.75" customHeight="1">
      <c r="C3279"/>
      <c r="M3279"/>
    </row>
    <row r="3280" spans="3:13" ht="12.75" customHeight="1">
      <c r="C3280"/>
      <c r="M3280"/>
    </row>
    <row r="3281" spans="3:13" ht="12.75" customHeight="1">
      <c r="C3281"/>
      <c r="M3281"/>
    </row>
    <row r="3282" spans="3:13" ht="12.75" customHeight="1">
      <c r="C3282"/>
      <c r="M3282"/>
    </row>
    <row r="3283" spans="3:13" ht="12.75" customHeight="1">
      <c r="C3283"/>
      <c r="M3283"/>
    </row>
    <row r="3284" spans="3:13" ht="12.75" customHeight="1">
      <c r="C3284"/>
      <c r="M3284"/>
    </row>
    <row r="3285" spans="3:13" ht="12.75" customHeight="1">
      <c r="C3285"/>
      <c r="M3285"/>
    </row>
    <row r="3286" spans="3:13" ht="12.75" customHeight="1">
      <c r="C3286"/>
      <c r="M3286"/>
    </row>
    <row r="3287" spans="3:13" ht="12.75" customHeight="1">
      <c r="C3287"/>
      <c r="M3287"/>
    </row>
    <row r="3288" spans="3:13" ht="12.75" customHeight="1">
      <c r="C3288"/>
      <c r="M3288"/>
    </row>
    <row r="3289" spans="3:13" ht="12.75" customHeight="1">
      <c r="C3289"/>
      <c r="M3289"/>
    </row>
    <row r="3290" spans="3:13" ht="12.75" customHeight="1">
      <c r="C3290"/>
      <c r="M3290"/>
    </row>
    <row r="3291" spans="3:13" ht="12.75" customHeight="1">
      <c r="C3291"/>
      <c r="M3291"/>
    </row>
    <row r="3292" spans="3:13" ht="12.75" customHeight="1">
      <c r="C3292"/>
      <c r="M3292"/>
    </row>
    <row r="3293" spans="3:13" ht="12.75" customHeight="1">
      <c r="C3293"/>
      <c r="M3293"/>
    </row>
    <row r="3294" spans="3:13" ht="12.75" customHeight="1">
      <c r="C3294"/>
      <c r="M3294"/>
    </row>
    <row r="3295" spans="3:13" ht="12.75" customHeight="1">
      <c r="C3295"/>
      <c r="M3295"/>
    </row>
    <row r="3296" spans="3:13" ht="12.75" customHeight="1">
      <c r="C3296"/>
      <c r="M3296"/>
    </row>
    <row r="3297" spans="3:13" ht="12.75" customHeight="1">
      <c r="C3297"/>
      <c r="M3297"/>
    </row>
    <row r="3298" spans="3:13" ht="12.75" customHeight="1">
      <c r="C3298"/>
      <c r="M3298"/>
    </row>
    <row r="3299" spans="3:13" ht="12.75" customHeight="1">
      <c r="C3299"/>
      <c r="M3299"/>
    </row>
    <row r="3300" spans="3:13" ht="12.75" customHeight="1">
      <c r="C3300"/>
      <c r="M3300"/>
    </row>
    <row r="3301" spans="3:13" ht="12.75" customHeight="1">
      <c r="C3301"/>
      <c r="M3301"/>
    </row>
    <row r="3302" spans="3:13" ht="12.75" customHeight="1">
      <c r="C3302"/>
      <c r="M3302"/>
    </row>
    <row r="3303" spans="3:13" ht="12.75" customHeight="1">
      <c r="C3303"/>
      <c r="M3303"/>
    </row>
    <row r="3304" spans="3:13" ht="12.75" customHeight="1">
      <c r="C3304"/>
      <c r="M3304"/>
    </row>
    <row r="3305" spans="3:13" ht="12.75" customHeight="1">
      <c r="C3305"/>
      <c r="M3305"/>
    </row>
    <row r="3306" spans="3:13" ht="12.75" customHeight="1">
      <c r="C3306"/>
      <c r="M3306"/>
    </row>
    <row r="3307" spans="3:13" ht="12.75" customHeight="1">
      <c r="C3307"/>
      <c r="M3307"/>
    </row>
    <row r="3308" spans="3:13" ht="12.75" customHeight="1">
      <c r="C3308"/>
      <c r="M3308"/>
    </row>
    <row r="3309" spans="3:13" ht="12.75" customHeight="1">
      <c r="C3309"/>
      <c r="M3309"/>
    </row>
    <row r="3310" spans="3:13" ht="12.75" customHeight="1">
      <c r="C3310"/>
      <c r="M3310"/>
    </row>
    <row r="3311" spans="3:13" ht="12.75" customHeight="1">
      <c r="C3311"/>
      <c r="M3311"/>
    </row>
    <row r="3312" spans="3:13" ht="12.75" customHeight="1">
      <c r="C3312"/>
      <c r="M3312"/>
    </row>
    <row r="3313" spans="3:13" ht="12.75" customHeight="1">
      <c r="C3313"/>
      <c r="M3313"/>
    </row>
    <row r="3314" spans="3:13" ht="12.75" customHeight="1">
      <c r="C3314"/>
      <c r="M3314"/>
    </row>
    <row r="3315" spans="3:13" ht="12.75" customHeight="1">
      <c r="C3315"/>
      <c r="M3315"/>
    </row>
    <row r="3316" spans="3:13" ht="12.75" customHeight="1">
      <c r="C3316"/>
      <c r="M3316"/>
    </row>
    <row r="3317" spans="3:13" ht="12.75" customHeight="1">
      <c r="C3317"/>
      <c r="M3317"/>
    </row>
    <row r="3318" spans="3:13" ht="12.75" customHeight="1">
      <c r="C3318"/>
      <c r="M3318"/>
    </row>
    <row r="3319" spans="3:13" ht="12.75" customHeight="1">
      <c r="C3319"/>
      <c r="M3319"/>
    </row>
    <row r="3320" spans="3:13" ht="12.75" customHeight="1">
      <c r="C3320"/>
      <c r="M3320"/>
    </row>
    <row r="3321" spans="3:13" ht="12.75" customHeight="1">
      <c r="C3321"/>
      <c r="M3321"/>
    </row>
    <row r="3322" spans="3:13" ht="12.75" customHeight="1">
      <c r="C3322"/>
      <c r="M3322"/>
    </row>
    <row r="3323" spans="3:13" ht="12.75" customHeight="1">
      <c r="C3323"/>
      <c r="M3323"/>
    </row>
    <row r="3324" spans="3:13" ht="12.75" customHeight="1">
      <c r="C3324"/>
      <c r="M3324"/>
    </row>
    <row r="3325" spans="3:13" ht="12.75" customHeight="1">
      <c r="C3325"/>
      <c r="M3325"/>
    </row>
    <row r="3326" spans="3:13" ht="12.75" customHeight="1">
      <c r="C3326"/>
      <c r="M3326"/>
    </row>
    <row r="3327" spans="3:13" ht="12.75" customHeight="1">
      <c r="C3327"/>
      <c r="M3327"/>
    </row>
    <row r="3328" spans="3:13" ht="12.75" customHeight="1">
      <c r="C3328"/>
      <c r="M3328"/>
    </row>
    <row r="3329" spans="3:13" ht="12.75" customHeight="1">
      <c r="C3329"/>
      <c r="M3329"/>
    </row>
    <row r="3330" spans="3:13" ht="12.75" customHeight="1">
      <c r="C3330"/>
      <c r="M3330"/>
    </row>
    <row r="3331" spans="3:13" ht="12.75" customHeight="1">
      <c r="C3331"/>
      <c r="M3331"/>
    </row>
    <row r="3332" spans="3:13" ht="12.75" customHeight="1">
      <c r="C3332"/>
      <c r="M3332"/>
    </row>
    <row r="3333" spans="3:13" ht="12.75" customHeight="1">
      <c r="C3333"/>
      <c r="M3333"/>
    </row>
    <row r="3334" spans="3:13" ht="12.75" customHeight="1">
      <c r="C3334"/>
      <c r="M3334"/>
    </row>
    <row r="3335" spans="3:13" ht="12.75" customHeight="1">
      <c r="C3335"/>
      <c r="M3335"/>
    </row>
    <row r="3336" spans="3:13" ht="12.75" customHeight="1">
      <c r="C3336"/>
      <c r="M3336"/>
    </row>
    <row r="3337" spans="3:13" ht="12.75" customHeight="1">
      <c r="C3337"/>
      <c r="M3337"/>
    </row>
    <row r="3338" spans="3:13" ht="12.75" customHeight="1">
      <c r="C3338"/>
      <c r="M3338"/>
    </row>
    <row r="3339" spans="3:13" ht="12.75" customHeight="1">
      <c r="C3339"/>
      <c r="M3339"/>
    </row>
    <row r="3340" spans="3:13" ht="12.75" customHeight="1">
      <c r="C3340"/>
      <c r="M3340"/>
    </row>
    <row r="3341" spans="3:13" ht="12.75" customHeight="1">
      <c r="C3341"/>
      <c r="M3341"/>
    </row>
    <row r="3342" spans="3:13" ht="12.75" customHeight="1">
      <c r="C3342"/>
      <c r="M3342"/>
    </row>
    <row r="3343" spans="3:13" ht="12.75" customHeight="1">
      <c r="C3343"/>
      <c r="M3343"/>
    </row>
    <row r="3344" spans="3:13" ht="12.75" customHeight="1">
      <c r="C3344"/>
      <c r="M3344"/>
    </row>
    <row r="3345" spans="3:13" ht="12.75" customHeight="1">
      <c r="C3345"/>
      <c r="M3345"/>
    </row>
    <row r="3346" spans="3:13" ht="12.75" customHeight="1">
      <c r="C3346"/>
      <c r="M3346"/>
    </row>
    <row r="3347" spans="3:13" ht="12.75" customHeight="1">
      <c r="C3347"/>
      <c r="M3347"/>
    </row>
    <row r="3348" spans="3:13" ht="12.75" customHeight="1">
      <c r="C3348"/>
      <c r="M3348"/>
    </row>
    <row r="3349" spans="3:13" ht="12.75" customHeight="1">
      <c r="C3349"/>
      <c r="M3349"/>
    </row>
    <row r="3350" spans="3:13" ht="12.75" customHeight="1">
      <c r="C3350"/>
      <c r="M3350"/>
    </row>
    <row r="3351" spans="3:13" ht="12.75" customHeight="1">
      <c r="C3351"/>
      <c r="M3351"/>
    </row>
    <row r="3352" spans="3:13" ht="12.75" customHeight="1">
      <c r="C3352"/>
      <c r="M3352"/>
    </row>
    <row r="3353" spans="3:13" ht="12.75" customHeight="1">
      <c r="C3353"/>
      <c r="M3353"/>
    </row>
    <row r="3354" spans="3:13" ht="12.75" customHeight="1">
      <c r="C3354"/>
      <c r="M3354"/>
    </row>
    <row r="3355" spans="3:13" ht="12.75" customHeight="1">
      <c r="C3355"/>
      <c r="M3355"/>
    </row>
    <row r="3356" spans="3:13" ht="12.75" customHeight="1">
      <c r="C3356"/>
      <c r="M3356"/>
    </row>
    <row r="3357" spans="3:13" ht="12.75" customHeight="1">
      <c r="C3357"/>
      <c r="M3357"/>
    </row>
    <row r="3358" spans="3:13" ht="12.75" customHeight="1">
      <c r="C3358"/>
      <c r="M3358"/>
    </row>
    <row r="3359" spans="3:13" ht="12.75" customHeight="1">
      <c r="C3359"/>
      <c r="M3359"/>
    </row>
    <row r="3360" spans="3:13" ht="12.75" customHeight="1">
      <c r="C3360"/>
      <c r="M3360"/>
    </row>
    <row r="3361" spans="3:13" ht="12.75" customHeight="1">
      <c r="C3361"/>
      <c r="M3361"/>
    </row>
    <row r="3362" spans="3:13" ht="12.75" customHeight="1">
      <c r="C3362"/>
      <c r="M3362"/>
    </row>
    <row r="3363" spans="3:13" ht="12.75" customHeight="1">
      <c r="C3363"/>
      <c r="M3363"/>
    </row>
    <row r="3364" spans="3:13" ht="12.75" customHeight="1">
      <c r="C3364"/>
      <c r="M3364"/>
    </row>
    <row r="3365" spans="3:13" ht="12.75" customHeight="1">
      <c r="C3365"/>
      <c r="M3365"/>
    </row>
    <row r="3366" spans="3:13" ht="12.75" customHeight="1">
      <c r="C3366"/>
      <c r="M3366"/>
    </row>
    <row r="3367" spans="3:13" ht="12.75" customHeight="1">
      <c r="C3367"/>
      <c r="M3367"/>
    </row>
    <row r="3368" spans="3:13" ht="12.75" customHeight="1">
      <c r="C3368"/>
      <c r="M3368"/>
    </row>
    <row r="3369" spans="3:13" ht="12.75" customHeight="1">
      <c r="C3369"/>
      <c r="M3369"/>
    </row>
    <row r="3370" spans="3:13" ht="12.75" customHeight="1">
      <c r="C3370"/>
      <c r="M3370"/>
    </row>
    <row r="3371" spans="3:13" ht="12.75" customHeight="1">
      <c r="C3371"/>
      <c r="M3371"/>
    </row>
    <row r="3372" spans="3:13" ht="12.75" customHeight="1">
      <c r="C3372"/>
      <c r="M3372"/>
    </row>
    <row r="3373" spans="3:13" ht="12.75" customHeight="1">
      <c r="C3373"/>
      <c r="M3373"/>
    </row>
    <row r="3374" spans="3:13" ht="12.75" customHeight="1">
      <c r="C3374"/>
      <c r="M3374"/>
    </row>
    <row r="3375" spans="3:13" ht="12.75" customHeight="1">
      <c r="C3375"/>
      <c r="M3375"/>
    </row>
    <row r="3376" spans="3:13" ht="12.75" customHeight="1">
      <c r="C3376"/>
      <c r="M3376"/>
    </row>
    <row r="3377" spans="3:13" ht="12.75" customHeight="1">
      <c r="C3377"/>
      <c r="M3377"/>
    </row>
    <row r="3378" spans="3:13" ht="12.75" customHeight="1">
      <c r="C3378"/>
      <c r="M3378"/>
    </row>
    <row r="3379" spans="3:13" ht="12.75" customHeight="1">
      <c r="C3379"/>
      <c r="M3379"/>
    </row>
    <row r="3380" spans="3:13" ht="12.75" customHeight="1">
      <c r="C3380"/>
      <c r="M3380"/>
    </row>
    <row r="3381" spans="3:13" ht="12.75" customHeight="1">
      <c r="C3381"/>
      <c r="M3381"/>
    </row>
    <row r="3382" spans="3:13" ht="12.75" customHeight="1">
      <c r="C3382"/>
      <c r="M3382"/>
    </row>
    <row r="3383" spans="3:13" ht="12.75" customHeight="1">
      <c r="C3383"/>
      <c r="M3383"/>
    </row>
    <row r="3384" spans="3:13" ht="12.75" customHeight="1">
      <c r="C3384"/>
      <c r="M3384"/>
    </row>
    <row r="3385" spans="3:13" ht="12.75" customHeight="1">
      <c r="C3385"/>
      <c r="M3385"/>
    </row>
    <row r="3386" spans="3:13" ht="12.75" customHeight="1">
      <c r="C3386"/>
      <c r="M3386"/>
    </row>
    <row r="3387" spans="3:13" ht="12.75" customHeight="1">
      <c r="C3387"/>
      <c r="M3387"/>
    </row>
    <row r="3388" spans="3:13" ht="12.75" customHeight="1">
      <c r="C3388"/>
      <c r="M3388"/>
    </row>
    <row r="3389" spans="3:13" ht="12.75" customHeight="1">
      <c r="C3389"/>
      <c r="M3389"/>
    </row>
    <row r="3390" spans="3:13" ht="12.75" customHeight="1">
      <c r="C3390"/>
      <c r="M3390"/>
    </row>
    <row r="3391" spans="3:13" ht="12.75" customHeight="1">
      <c r="C3391"/>
      <c r="M3391"/>
    </row>
    <row r="3392" spans="3:13" ht="12.75" customHeight="1">
      <c r="C3392"/>
      <c r="M3392"/>
    </row>
    <row r="3393" spans="3:13" ht="12.75" customHeight="1">
      <c r="C3393"/>
      <c r="M3393"/>
    </row>
    <row r="3394" spans="3:13" ht="12.75" customHeight="1">
      <c r="C3394"/>
      <c r="M3394"/>
    </row>
    <row r="3395" spans="3:13" ht="12.75" customHeight="1">
      <c r="C3395"/>
      <c r="M3395"/>
    </row>
    <row r="3396" spans="3:13" ht="12.75" customHeight="1">
      <c r="C3396"/>
      <c r="M3396"/>
    </row>
    <row r="3397" spans="3:13" ht="12.75" customHeight="1">
      <c r="C3397"/>
      <c r="M3397"/>
    </row>
    <row r="3398" spans="3:13" ht="12.75" customHeight="1">
      <c r="C3398"/>
      <c r="M3398"/>
    </row>
    <row r="3399" spans="3:13" ht="12.75" customHeight="1">
      <c r="C3399"/>
      <c r="M3399"/>
    </row>
    <row r="3400" spans="3:13" ht="12.75" customHeight="1">
      <c r="C3400"/>
      <c r="M3400"/>
    </row>
    <row r="3401" spans="3:13" ht="12.75" customHeight="1">
      <c r="C3401"/>
      <c r="M3401"/>
    </row>
    <row r="3402" spans="3:13" ht="12.75" customHeight="1">
      <c r="C3402"/>
      <c r="M3402"/>
    </row>
    <row r="3403" spans="3:13" ht="12.75" customHeight="1">
      <c r="C3403"/>
      <c r="M3403"/>
    </row>
    <row r="3404" spans="3:13" ht="12.75" customHeight="1">
      <c r="C3404"/>
      <c r="M3404"/>
    </row>
    <row r="3405" spans="3:13" ht="12.75" customHeight="1">
      <c r="C3405"/>
      <c r="M3405"/>
    </row>
    <row r="3406" spans="3:13" ht="12.75" customHeight="1">
      <c r="C3406"/>
      <c r="M3406"/>
    </row>
    <row r="3407" spans="3:13" ht="12.75" customHeight="1">
      <c r="C3407"/>
      <c r="M3407"/>
    </row>
    <row r="3408" spans="3:13" ht="12.75" customHeight="1">
      <c r="C3408"/>
      <c r="M3408"/>
    </row>
    <row r="3409" spans="3:13" ht="12.75" customHeight="1">
      <c r="C3409"/>
      <c r="M3409"/>
    </row>
    <row r="3410" spans="3:13" ht="12.75" customHeight="1">
      <c r="C3410"/>
      <c r="M3410"/>
    </row>
    <row r="3411" spans="3:13" ht="12.75" customHeight="1">
      <c r="C3411"/>
      <c r="M3411"/>
    </row>
    <row r="3412" spans="3:13" ht="12.75" customHeight="1">
      <c r="C3412"/>
      <c r="M3412"/>
    </row>
    <row r="3413" spans="3:13" ht="12.75" customHeight="1">
      <c r="C3413"/>
      <c r="M3413"/>
    </row>
    <row r="3414" spans="3:13" ht="12.75" customHeight="1">
      <c r="C3414"/>
      <c r="M3414"/>
    </row>
    <row r="3415" spans="3:13" ht="12.75" customHeight="1">
      <c r="C3415"/>
      <c r="M3415"/>
    </row>
    <row r="3416" spans="3:13" ht="12.75" customHeight="1">
      <c r="C3416"/>
      <c r="M3416"/>
    </row>
    <row r="3417" spans="3:13" ht="12.75" customHeight="1">
      <c r="C3417"/>
      <c r="M3417"/>
    </row>
    <row r="3418" spans="3:13" ht="12.75" customHeight="1">
      <c r="C3418"/>
      <c r="M3418"/>
    </row>
    <row r="3419" spans="3:13" ht="12.75" customHeight="1">
      <c r="C3419"/>
      <c r="M3419"/>
    </row>
    <row r="3420" spans="3:13" ht="12.75" customHeight="1">
      <c r="C3420"/>
      <c r="M3420"/>
    </row>
    <row r="3421" spans="3:13" ht="12.75" customHeight="1">
      <c r="C3421"/>
      <c r="M3421"/>
    </row>
    <row r="3422" spans="3:13" ht="12.75" customHeight="1">
      <c r="C3422"/>
      <c r="M3422"/>
    </row>
    <row r="3423" spans="3:13" ht="12.75" customHeight="1">
      <c r="C3423"/>
      <c r="M3423"/>
    </row>
    <row r="3424" spans="3:13" ht="12.75" customHeight="1">
      <c r="C3424"/>
      <c r="M3424"/>
    </row>
    <row r="3425" spans="3:13" ht="12.75" customHeight="1">
      <c r="C3425"/>
      <c r="M3425"/>
    </row>
    <row r="3426" spans="3:13" ht="12.75" customHeight="1">
      <c r="C3426"/>
      <c r="M3426"/>
    </row>
    <row r="3427" spans="3:13" ht="12.75" customHeight="1">
      <c r="C3427"/>
      <c r="M3427"/>
    </row>
    <row r="3428" spans="3:13" ht="12.75" customHeight="1">
      <c r="C3428"/>
      <c r="M3428"/>
    </row>
    <row r="3429" spans="3:13" ht="12.75" customHeight="1">
      <c r="C3429"/>
      <c r="M3429"/>
    </row>
    <row r="3430" spans="3:13" ht="12.75" customHeight="1">
      <c r="C3430"/>
      <c r="M3430"/>
    </row>
    <row r="3431" spans="3:13" ht="12.75" customHeight="1">
      <c r="C3431"/>
      <c r="M3431"/>
    </row>
    <row r="3432" spans="3:13" ht="12.75" customHeight="1">
      <c r="C3432"/>
      <c r="M3432"/>
    </row>
    <row r="3433" spans="3:13" ht="12.75" customHeight="1">
      <c r="C3433"/>
      <c r="M3433"/>
    </row>
    <row r="3434" spans="3:13" ht="12.75" customHeight="1">
      <c r="C3434"/>
      <c r="M3434"/>
    </row>
    <row r="3435" spans="3:13" ht="12.75" customHeight="1">
      <c r="C3435"/>
      <c r="M3435"/>
    </row>
    <row r="3436" spans="3:13" ht="12.75" customHeight="1">
      <c r="C3436"/>
      <c r="M3436"/>
    </row>
    <row r="3437" spans="3:13" ht="12.75" customHeight="1">
      <c r="C3437"/>
      <c r="M3437"/>
    </row>
    <row r="3438" spans="3:13" ht="12.75" customHeight="1">
      <c r="C3438"/>
      <c r="M3438"/>
    </row>
    <row r="3439" spans="3:13" ht="12.75" customHeight="1">
      <c r="C3439"/>
      <c r="M3439"/>
    </row>
    <row r="3440" spans="3:13" ht="12.75" customHeight="1">
      <c r="C3440"/>
      <c r="M3440"/>
    </row>
    <row r="3441" spans="3:13" ht="12.75" customHeight="1">
      <c r="C3441"/>
      <c r="M3441"/>
    </row>
    <row r="3442" spans="3:13" ht="12.75" customHeight="1">
      <c r="C3442"/>
      <c r="M3442"/>
    </row>
    <row r="3443" spans="3:13" ht="12.75" customHeight="1">
      <c r="C3443"/>
      <c r="M3443"/>
    </row>
    <row r="3444" spans="3:13" ht="12.75" customHeight="1">
      <c r="C3444"/>
      <c r="M3444"/>
    </row>
    <row r="3445" spans="3:13" ht="12.75" customHeight="1">
      <c r="C3445"/>
      <c r="M3445"/>
    </row>
    <row r="3446" spans="3:13" ht="12.75" customHeight="1">
      <c r="C3446"/>
      <c r="M3446"/>
    </row>
    <row r="3447" spans="3:13" ht="12.75" customHeight="1">
      <c r="C3447"/>
      <c r="M3447"/>
    </row>
    <row r="3448" spans="3:13" ht="12.75" customHeight="1">
      <c r="C3448"/>
      <c r="M3448"/>
    </row>
    <row r="3449" spans="3:13" ht="12.75" customHeight="1">
      <c r="C3449"/>
      <c r="M3449"/>
    </row>
    <row r="3450" spans="3:13" ht="12.75" customHeight="1">
      <c r="C3450"/>
      <c r="M3450"/>
    </row>
    <row r="3451" spans="3:13" ht="12.75" customHeight="1">
      <c r="C3451"/>
      <c r="M3451"/>
    </row>
    <row r="3452" spans="3:13" ht="12.75" customHeight="1">
      <c r="C3452"/>
      <c r="M3452"/>
    </row>
    <row r="3453" spans="3:13" ht="12.75" customHeight="1">
      <c r="C3453"/>
      <c r="M3453"/>
    </row>
    <row r="3454" spans="3:13" ht="12.75" customHeight="1">
      <c r="C3454"/>
      <c r="M3454"/>
    </row>
    <row r="3455" spans="3:13" ht="12.75" customHeight="1">
      <c r="C3455"/>
      <c r="M3455"/>
    </row>
    <row r="3456" spans="3:13" ht="12.75" customHeight="1">
      <c r="C3456"/>
      <c r="M3456"/>
    </row>
    <row r="3457" spans="3:13" ht="12.75" customHeight="1">
      <c r="C3457"/>
      <c r="M3457"/>
    </row>
    <row r="3458" spans="3:13" ht="12.75" customHeight="1">
      <c r="C3458"/>
      <c r="M3458"/>
    </row>
    <row r="3459" spans="3:13" ht="12.75" customHeight="1">
      <c r="C3459"/>
      <c r="M3459"/>
    </row>
    <row r="3460" spans="3:13" ht="12.75" customHeight="1">
      <c r="C3460"/>
      <c r="M3460"/>
    </row>
    <row r="3461" spans="3:13" ht="12.75" customHeight="1">
      <c r="C3461"/>
      <c r="M3461"/>
    </row>
    <row r="3462" spans="3:13" ht="12.75" customHeight="1">
      <c r="C3462"/>
      <c r="M3462"/>
    </row>
    <row r="3463" spans="3:13" ht="12.75" customHeight="1">
      <c r="C3463"/>
      <c r="M3463"/>
    </row>
    <row r="3464" spans="3:13" ht="12.75" customHeight="1">
      <c r="C3464"/>
      <c r="M3464"/>
    </row>
    <row r="3465" spans="3:13" ht="12.75" customHeight="1">
      <c r="C3465"/>
      <c r="M3465"/>
    </row>
    <row r="3466" spans="3:13" ht="12.75" customHeight="1">
      <c r="C3466"/>
      <c r="M3466"/>
    </row>
    <row r="3467" spans="3:13" ht="12.75" customHeight="1">
      <c r="C3467"/>
      <c r="M3467"/>
    </row>
    <row r="3468" spans="3:13" ht="12.75" customHeight="1">
      <c r="C3468"/>
      <c r="M3468"/>
    </row>
    <row r="3469" spans="3:13" ht="12.75" customHeight="1">
      <c r="C3469"/>
      <c r="M3469"/>
    </row>
    <row r="3470" spans="3:13" ht="12.75" customHeight="1">
      <c r="C3470"/>
      <c r="M3470"/>
    </row>
    <row r="3471" spans="3:13" ht="12.75" customHeight="1">
      <c r="C3471"/>
      <c r="M3471"/>
    </row>
    <row r="3472" spans="3:13" ht="12.75" customHeight="1">
      <c r="C3472"/>
      <c r="M3472"/>
    </row>
    <row r="3473" spans="3:13" ht="12.75" customHeight="1">
      <c r="C3473"/>
      <c r="M3473"/>
    </row>
    <row r="3474" spans="3:13" ht="12.75" customHeight="1">
      <c r="C3474"/>
      <c r="M3474"/>
    </row>
    <row r="3475" spans="3:13" ht="12.75" customHeight="1">
      <c r="C3475"/>
      <c r="M3475"/>
    </row>
    <row r="3476" spans="3:13" ht="12.75" customHeight="1">
      <c r="C3476"/>
      <c r="M3476"/>
    </row>
    <row r="3477" spans="3:13" ht="12.75" customHeight="1">
      <c r="C3477"/>
      <c r="M3477"/>
    </row>
    <row r="3478" spans="3:13" ht="12.75" customHeight="1">
      <c r="C3478"/>
      <c r="M3478"/>
    </row>
    <row r="3479" spans="3:13" ht="12.75" customHeight="1">
      <c r="C3479"/>
      <c r="M3479"/>
    </row>
    <row r="3480" spans="3:13" ht="12.75" customHeight="1">
      <c r="C3480"/>
      <c r="M3480"/>
    </row>
    <row r="3481" spans="3:13" ht="12.75" customHeight="1">
      <c r="C3481"/>
      <c r="M3481"/>
    </row>
    <row r="3482" spans="3:13" ht="12.75" customHeight="1">
      <c r="C3482"/>
      <c r="M3482"/>
    </row>
    <row r="3483" spans="3:13" ht="12.75" customHeight="1">
      <c r="C3483"/>
      <c r="M3483"/>
    </row>
    <row r="3484" spans="3:13" ht="12.75" customHeight="1">
      <c r="C3484"/>
      <c r="M3484"/>
    </row>
    <row r="3485" spans="3:13" ht="12.75" customHeight="1">
      <c r="C3485"/>
      <c r="M3485"/>
    </row>
    <row r="3486" spans="3:13" ht="12.75" customHeight="1">
      <c r="C3486"/>
      <c r="M3486"/>
    </row>
    <row r="3487" spans="3:13" ht="12.75" customHeight="1">
      <c r="C3487"/>
      <c r="M3487"/>
    </row>
    <row r="3488" spans="3:13" ht="12.75" customHeight="1">
      <c r="C3488"/>
      <c r="M3488"/>
    </row>
    <row r="3489" spans="3:13" ht="12.75" customHeight="1">
      <c r="C3489"/>
      <c r="M3489"/>
    </row>
    <row r="3490" spans="3:13" ht="12.75" customHeight="1">
      <c r="C3490"/>
      <c r="M3490"/>
    </row>
    <row r="3491" spans="3:13" ht="12.75" customHeight="1">
      <c r="C3491"/>
      <c r="M3491"/>
    </row>
    <row r="3492" spans="3:13" ht="12.75" customHeight="1">
      <c r="C3492"/>
      <c r="M3492"/>
    </row>
    <row r="3493" spans="3:13" ht="12.75" customHeight="1">
      <c r="C3493"/>
      <c r="M3493"/>
    </row>
    <row r="3494" spans="3:13" ht="12.75" customHeight="1">
      <c r="C3494"/>
      <c r="M3494"/>
    </row>
    <row r="3495" spans="3:13" ht="12.75" customHeight="1">
      <c r="C3495"/>
      <c r="M3495"/>
    </row>
    <row r="3496" spans="3:13" ht="12.75" customHeight="1">
      <c r="C3496"/>
      <c r="M3496"/>
    </row>
    <row r="3497" spans="3:13" ht="12.75" customHeight="1">
      <c r="C3497"/>
      <c r="M3497"/>
    </row>
    <row r="3498" spans="3:13" ht="12.75" customHeight="1">
      <c r="C3498"/>
      <c r="M3498"/>
    </row>
    <row r="3499" spans="3:13" ht="12.75" customHeight="1">
      <c r="C3499"/>
      <c r="M3499"/>
    </row>
    <row r="3500" spans="3:13" ht="12.75" customHeight="1">
      <c r="C3500"/>
      <c r="M3500"/>
    </row>
    <row r="3501" spans="3:13" ht="12.75" customHeight="1">
      <c r="C3501"/>
      <c r="M3501"/>
    </row>
    <row r="3502" spans="3:13" ht="12.75" customHeight="1">
      <c r="C3502"/>
      <c r="M3502"/>
    </row>
    <row r="3503" spans="3:13" ht="12.75" customHeight="1">
      <c r="C3503"/>
      <c r="M3503"/>
    </row>
    <row r="3504" spans="3:13" ht="12.75" customHeight="1">
      <c r="C3504"/>
      <c r="M3504"/>
    </row>
    <row r="3505" spans="3:13" ht="12.75" customHeight="1">
      <c r="C3505"/>
      <c r="M3505"/>
    </row>
    <row r="3506" spans="3:13" ht="12.75" customHeight="1">
      <c r="C3506"/>
      <c r="M3506"/>
    </row>
    <row r="3507" spans="3:13" ht="12.75" customHeight="1">
      <c r="C3507"/>
      <c r="M3507"/>
    </row>
    <row r="3508" spans="3:13" ht="12.75" customHeight="1">
      <c r="C3508"/>
      <c r="M3508"/>
    </row>
    <row r="3509" spans="3:13" ht="12.75" customHeight="1">
      <c r="C3509"/>
      <c r="M3509"/>
    </row>
    <row r="3510" spans="3:13" ht="12.75" customHeight="1">
      <c r="C3510"/>
      <c r="M3510"/>
    </row>
    <row r="3511" spans="3:13" ht="12.75" customHeight="1">
      <c r="C3511"/>
      <c r="M3511"/>
    </row>
    <row r="3512" spans="3:13" ht="12.75" customHeight="1">
      <c r="C3512"/>
      <c r="M3512"/>
    </row>
    <row r="3513" spans="3:13" ht="12.75" customHeight="1">
      <c r="C3513"/>
      <c r="M3513"/>
    </row>
    <row r="3514" spans="3:13" ht="12.75" customHeight="1">
      <c r="C3514"/>
      <c r="M3514"/>
    </row>
    <row r="3515" spans="3:13" ht="12.75" customHeight="1">
      <c r="C3515"/>
      <c r="M3515"/>
    </row>
    <row r="3516" spans="3:13" ht="12.75" customHeight="1">
      <c r="C3516"/>
      <c r="M3516"/>
    </row>
    <row r="3517" spans="3:13" ht="12.75" customHeight="1">
      <c r="C3517"/>
      <c r="M3517"/>
    </row>
    <row r="3518" spans="3:13" ht="12.75" customHeight="1">
      <c r="C3518"/>
      <c r="M3518"/>
    </row>
    <row r="3519" spans="3:13" ht="12.75" customHeight="1">
      <c r="C3519"/>
      <c r="M3519"/>
    </row>
    <row r="3520" spans="3:13" ht="12.75" customHeight="1">
      <c r="C3520"/>
      <c r="M3520"/>
    </row>
    <row r="3521" spans="3:13" ht="12.75" customHeight="1">
      <c r="C3521"/>
      <c r="M3521"/>
    </row>
    <row r="3522" spans="3:13" ht="12.75" customHeight="1">
      <c r="C3522"/>
      <c r="M3522"/>
    </row>
    <row r="3523" spans="3:13" ht="12.75" customHeight="1">
      <c r="C3523"/>
      <c r="M3523"/>
    </row>
    <row r="3524" spans="3:13" ht="12.75" customHeight="1">
      <c r="C3524"/>
      <c r="M3524"/>
    </row>
    <row r="3525" spans="3:13" ht="12.75" customHeight="1">
      <c r="C3525"/>
      <c r="M3525"/>
    </row>
    <row r="3526" spans="3:13" ht="12.75" customHeight="1">
      <c r="C3526"/>
      <c r="M3526"/>
    </row>
    <row r="3527" spans="3:13" ht="12.75" customHeight="1">
      <c r="C3527"/>
      <c r="M3527"/>
    </row>
    <row r="3528" spans="3:13" ht="12.75" customHeight="1">
      <c r="C3528"/>
      <c r="M3528"/>
    </row>
    <row r="3529" spans="3:13" ht="12.75" customHeight="1">
      <c r="C3529"/>
      <c r="M3529"/>
    </row>
    <row r="3530" spans="3:13" ht="12.75" customHeight="1">
      <c r="C3530"/>
      <c r="M3530"/>
    </row>
    <row r="3531" spans="3:13" ht="12.75" customHeight="1">
      <c r="C3531"/>
      <c r="M3531"/>
    </row>
    <row r="3532" spans="3:13" ht="12.75" customHeight="1">
      <c r="C3532"/>
      <c r="M3532"/>
    </row>
    <row r="3533" spans="3:13" ht="12.75" customHeight="1">
      <c r="C3533"/>
      <c r="M3533"/>
    </row>
    <row r="3534" spans="3:13" ht="12.75" customHeight="1">
      <c r="C3534"/>
      <c r="M3534"/>
    </row>
    <row r="3535" spans="3:13" ht="12.75" customHeight="1">
      <c r="C3535"/>
      <c r="M3535"/>
    </row>
    <row r="3536" spans="3:13" ht="12.75" customHeight="1">
      <c r="C3536"/>
      <c r="M3536"/>
    </row>
    <row r="3537" spans="3:13" ht="12.75" customHeight="1">
      <c r="C3537"/>
      <c r="M3537"/>
    </row>
    <row r="3538" spans="3:13" ht="12.75" customHeight="1">
      <c r="C3538"/>
      <c r="M3538"/>
    </row>
    <row r="3539" spans="3:13" ht="12.75" customHeight="1">
      <c r="C3539"/>
      <c r="M3539"/>
    </row>
    <row r="3540" spans="3:13" ht="12.75" customHeight="1">
      <c r="C3540"/>
      <c r="M3540"/>
    </row>
    <row r="3541" spans="3:13" ht="12.75" customHeight="1">
      <c r="C3541"/>
      <c r="M3541"/>
    </row>
    <row r="3542" spans="3:13" ht="12.75" customHeight="1">
      <c r="C3542"/>
      <c r="M3542"/>
    </row>
    <row r="3543" spans="3:13" ht="12.75" customHeight="1">
      <c r="C3543"/>
      <c r="M3543"/>
    </row>
    <row r="3544" spans="3:13" ht="12.75" customHeight="1">
      <c r="C3544"/>
      <c r="M3544"/>
    </row>
    <row r="3545" spans="3:13" ht="12.75" customHeight="1">
      <c r="C3545"/>
      <c r="M3545"/>
    </row>
    <row r="3546" spans="3:13" ht="12.75" customHeight="1">
      <c r="C3546"/>
      <c r="M3546"/>
    </row>
    <row r="3547" spans="3:13" ht="12.75" customHeight="1">
      <c r="C3547"/>
      <c r="M3547"/>
    </row>
    <row r="3548" spans="3:13" ht="12.75" customHeight="1">
      <c r="C3548"/>
      <c r="M3548"/>
    </row>
    <row r="3549" spans="3:13" ht="12.75" customHeight="1">
      <c r="C3549"/>
      <c r="M3549"/>
    </row>
    <row r="3550" spans="3:13" ht="12.75" customHeight="1">
      <c r="C3550"/>
      <c r="M3550"/>
    </row>
    <row r="3551" spans="3:13" ht="12.75" customHeight="1">
      <c r="C3551"/>
      <c r="M3551"/>
    </row>
    <row r="3552" spans="3:13" ht="12.75" customHeight="1">
      <c r="C3552"/>
      <c r="M3552"/>
    </row>
    <row r="3553" spans="3:13" ht="12.75" customHeight="1">
      <c r="C3553"/>
      <c r="M3553"/>
    </row>
    <row r="3554" spans="3:13" ht="12.75" customHeight="1">
      <c r="C3554"/>
      <c r="M3554"/>
    </row>
    <row r="3555" spans="3:13" ht="12.75" customHeight="1">
      <c r="C3555"/>
      <c r="M3555"/>
    </row>
    <row r="3556" spans="3:13" ht="12.75" customHeight="1">
      <c r="C3556"/>
      <c r="M3556"/>
    </row>
    <row r="3557" spans="3:13" ht="12.75" customHeight="1">
      <c r="C3557"/>
      <c r="M3557"/>
    </row>
    <row r="3558" spans="3:13" ht="12.75" customHeight="1">
      <c r="C3558"/>
      <c r="M3558"/>
    </row>
    <row r="3559" spans="3:13" ht="12.75" customHeight="1">
      <c r="C3559"/>
      <c r="M3559"/>
    </row>
    <row r="3560" spans="3:13" ht="12.75" customHeight="1">
      <c r="C3560"/>
      <c r="M3560"/>
    </row>
    <row r="3561" spans="3:13" ht="12.75" customHeight="1">
      <c r="C3561"/>
      <c r="M3561"/>
    </row>
    <row r="3562" spans="3:13" ht="12.75" customHeight="1">
      <c r="C3562"/>
      <c r="M3562"/>
    </row>
    <row r="3563" spans="3:13" ht="12.75" customHeight="1">
      <c r="C3563"/>
      <c r="M3563"/>
    </row>
    <row r="3564" spans="3:13" ht="12.75" customHeight="1">
      <c r="C3564"/>
      <c r="M3564"/>
    </row>
    <row r="3565" spans="3:13" ht="12.75" customHeight="1">
      <c r="C3565"/>
      <c r="M3565"/>
    </row>
    <row r="3566" spans="3:13" ht="12.75" customHeight="1">
      <c r="C3566"/>
      <c r="M3566"/>
    </row>
    <row r="3567" spans="3:13" ht="12.75" customHeight="1">
      <c r="C3567"/>
      <c r="M3567"/>
    </row>
    <row r="3568" spans="3:13" ht="12.75" customHeight="1">
      <c r="C3568"/>
      <c r="M3568"/>
    </row>
    <row r="3569" spans="3:13" ht="12.75" customHeight="1">
      <c r="C3569"/>
      <c r="M3569"/>
    </row>
    <row r="3570" spans="3:13" ht="12.75" customHeight="1">
      <c r="C3570"/>
      <c r="M3570"/>
    </row>
    <row r="3571" spans="3:13" ht="12.75" customHeight="1">
      <c r="C3571"/>
      <c r="M3571"/>
    </row>
    <row r="3572" spans="3:13" ht="12.75" customHeight="1">
      <c r="C3572"/>
      <c r="M3572"/>
    </row>
    <row r="3573" spans="3:13" ht="12.75" customHeight="1">
      <c r="C3573"/>
      <c r="M3573"/>
    </row>
    <row r="3574" spans="3:13" ht="12.75" customHeight="1">
      <c r="C3574"/>
      <c r="M3574"/>
    </row>
    <row r="3575" spans="3:13" ht="12.75" customHeight="1">
      <c r="C3575"/>
      <c r="M3575"/>
    </row>
    <row r="3576" spans="3:13" ht="12.75" customHeight="1">
      <c r="C3576"/>
      <c r="M3576"/>
    </row>
    <row r="3577" spans="3:13" ht="12.75" customHeight="1">
      <c r="C3577"/>
      <c r="M3577"/>
    </row>
    <row r="3578" spans="3:13" ht="12.75" customHeight="1">
      <c r="C3578"/>
      <c r="M3578"/>
    </row>
    <row r="3579" spans="3:13" ht="12.75" customHeight="1">
      <c r="C3579"/>
      <c r="M3579"/>
    </row>
    <row r="3580" spans="3:13" ht="12.75" customHeight="1">
      <c r="C3580"/>
      <c r="M3580"/>
    </row>
    <row r="3581" spans="3:13" ht="12.75" customHeight="1">
      <c r="C3581"/>
      <c r="M3581"/>
    </row>
    <row r="3582" spans="3:13" ht="12.75" customHeight="1">
      <c r="C3582"/>
      <c r="M3582"/>
    </row>
    <row r="3583" spans="3:13" ht="12.75" customHeight="1">
      <c r="C3583"/>
      <c r="M3583"/>
    </row>
    <row r="3584" spans="3:13" ht="12.75" customHeight="1">
      <c r="C3584"/>
      <c r="M3584"/>
    </row>
    <row r="3585" spans="3:13" ht="12.75" customHeight="1">
      <c r="C3585"/>
      <c r="M3585"/>
    </row>
    <row r="3586" spans="3:13" ht="12.75" customHeight="1">
      <c r="C3586"/>
      <c r="M3586"/>
    </row>
    <row r="3587" spans="3:13" ht="12.75" customHeight="1">
      <c r="C3587"/>
      <c r="M3587"/>
    </row>
    <row r="3588" spans="3:13" ht="12.75" customHeight="1">
      <c r="C3588"/>
      <c r="M3588"/>
    </row>
    <row r="3589" spans="3:13" ht="12.75" customHeight="1">
      <c r="C3589"/>
      <c r="M3589"/>
    </row>
    <row r="3590" spans="3:13" ht="12.75" customHeight="1">
      <c r="C3590"/>
      <c r="M3590"/>
    </row>
    <row r="3591" spans="3:13" ht="12.75" customHeight="1">
      <c r="C3591"/>
      <c r="M3591"/>
    </row>
    <row r="3592" spans="3:13" ht="12.75" customHeight="1">
      <c r="C3592"/>
      <c r="M3592"/>
    </row>
    <row r="3593" spans="3:13" ht="12.75" customHeight="1">
      <c r="C3593"/>
      <c r="M3593"/>
    </row>
    <row r="3594" spans="3:13" ht="12.75" customHeight="1">
      <c r="C3594"/>
      <c r="M3594"/>
    </row>
    <row r="3595" spans="3:13" ht="12.75" customHeight="1">
      <c r="C3595"/>
      <c r="M3595"/>
    </row>
    <row r="3596" spans="3:13" ht="12.75" customHeight="1">
      <c r="C3596"/>
      <c r="M3596"/>
    </row>
    <row r="3597" spans="3:13" ht="12.75" customHeight="1">
      <c r="C3597"/>
      <c r="M3597"/>
    </row>
    <row r="3598" spans="3:13" ht="12.75" customHeight="1">
      <c r="C3598"/>
      <c r="M3598"/>
    </row>
    <row r="3599" spans="3:13" ht="12.75" customHeight="1">
      <c r="C3599"/>
      <c r="M3599"/>
    </row>
    <row r="3600" spans="3:13" ht="12.75" customHeight="1">
      <c r="C3600"/>
      <c r="M3600"/>
    </row>
    <row r="3601" spans="3:13" ht="12.75" customHeight="1">
      <c r="C3601"/>
      <c r="M3601"/>
    </row>
    <row r="3602" spans="3:13" ht="12.75" customHeight="1">
      <c r="C3602"/>
      <c r="M3602"/>
    </row>
    <row r="3603" spans="3:13" ht="12.75" customHeight="1">
      <c r="C3603"/>
      <c r="M3603"/>
    </row>
    <row r="3604" spans="3:13" ht="12.75" customHeight="1">
      <c r="C3604"/>
      <c r="M3604"/>
    </row>
    <row r="3605" spans="3:13" ht="12.75" customHeight="1">
      <c r="C3605"/>
      <c r="M3605"/>
    </row>
    <row r="3606" spans="3:13" ht="12.75" customHeight="1">
      <c r="C3606"/>
      <c r="M3606"/>
    </row>
    <row r="3607" spans="3:13" ht="12.75" customHeight="1">
      <c r="C3607"/>
      <c r="M3607"/>
    </row>
    <row r="3608" spans="3:13" ht="12.75" customHeight="1">
      <c r="C3608"/>
      <c r="M3608"/>
    </row>
    <row r="3609" spans="3:13" ht="12.75" customHeight="1">
      <c r="C3609"/>
      <c r="M3609"/>
    </row>
    <row r="3610" spans="3:13" ht="12.75" customHeight="1">
      <c r="C3610"/>
      <c r="M3610"/>
    </row>
    <row r="3611" spans="3:13" ht="12.75" customHeight="1">
      <c r="C3611"/>
      <c r="M3611"/>
    </row>
    <row r="3612" spans="3:13" ht="12.75" customHeight="1">
      <c r="C3612"/>
      <c r="M3612"/>
    </row>
    <row r="3613" spans="3:13" ht="12.75" customHeight="1">
      <c r="C3613"/>
      <c r="M3613"/>
    </row>
    <row r="3614" spans="3:13" ht="12.75" customHeight="1">
      <c r="C3614"/>
      <c r="M3614"/>
    </row>
    <row r="3615" spans="3:13" ht="12.75" customHeight="1">
      <c r="C3615"/>
      <c r="M3615"/>
    </row>
    <row r="3616" spans="3:13" ht="12.75" customHeight="1">
      <c r="C3616"/>
      <c r="M3616"/>
    </row>
    <row r="3617" spans="3:13" ht="12.75" customHeight="1">
      <c r="C3617"/>
      <c r="M3617"/>
    </row>
    <row r="3618" spans="3:13" ht="12.75" customHeight="1">
      <c r="C3618"/>
      <c r="M3618"/>
    </row>
    <row r="3619" spans="3:13" ht="12.75" customHeight="1">
      <c r="C3619"/>
      <c r="M3619"/>
    </row>
    <row r="3620" spans="3:13" ht="12.75" customHeight="1">
      <c r="C3620"/>
      <c r="M3620"/>
    </row>
    <row r="3621" spans="3:13" ht="12.75" customHeight="1">
      <c r="C3621"/>
      <c r="M3621"/>
    </row>
    <row r="3622" spans="3:13" ht="12.75" customHeight="1">
      <c r="C3622"/>
      <c r="M3622"/>
    </row>
    <row r="3623" spans="3:13" ht="12.75" customHeight="1">
      <c r="C3623"/>
      <c r="M3623"/>
    </row>
    <row r="3624" spans="3:13" ht="12.75" customHeight="1">
      <c r="C3624"/>
      <c r="M3624"/>
    </row>
    <row r="3625" spans="3:13" ht="12.75" customHeight="1">
      <c r="C3625"/>
      <c r="M3625"/>
    </row>
    <row r="3626" spans="3:13" ht="12.75" customHeight="1">
      <c r="C3626"/>
      <c r="M3626"/>
    </row>
    <row r="3627" spans="3:13" ht="12.75" customHeight="1">
      <c r="C3627"/>
      <c r="M3627"/>
    </row>
    <row r="3628" spans="3:13" ht="12.75" customHeight="1">
      <c r="C3628"/>
      <c r="M3628"/>
    </row>
    <row r="3629" spans="3:13" ht="12.75" customHeight="1">
      <c r="C3629"/>
      <c r="M3629"/>
    </row>
    <row r="3630" spans="3:13" ht="12.75" customHeight="1">
      <c r="C3630"/>
      <c r="M3630"/>
    </row>
    <row r="3631" spans="3:13" ht="12.75" customHeight="1">
      <c r="C3631"/>
      <c r="M3631"/>
    </row>
    <row r="3632" spans="3:13" ht="12.75" customHeight="1">
      <c r="C3632"/>
      <c r="M3632"/>
    </row>
    <row r="3633" spans="3:13" ht="12.75" customHeight="1">
      <c r="C3633"/>
      <c r="M3633"/>
    </row>
    <row r="3634" spans="3:13" ht="12.75" customHeight="1">
      <c r="C3634"/>
      <c r="M3634"/>
    </row>
    <row r="3635" spans="3:13" ht="12.75" customHeight="1">
      <c r="C3635"/>
      <c r="M3635"/>
    </row>
    <row r="3636" spans="3:13" ht="12.75" customHeight="1">
      <c r="C3636"/>
      <c r="M3636"/>
    </row>
    <row r="3637" spans="3:13" ht="12.75" customHeight="1">
      <c r="C3637"/>
      <c r="M3637"/>
    </row>
    <row r="3638" spans="3:13" ht="12.75" customHeight="1">
      <c r="C3638"/>
      <c r="M3638"/>
    </row>
    <row r="3639" spans="3:13" ht="12.75" customHeight="1">
      <c r="C3639"/>
      <c r="M3639"/>
    </row>
    <row r="3640" spans="3:13" ht="12.75" customHeight="1">
      <c r="C3640"/>
      <c r="M3640"/>
    </row>
    <row r="3641" spans="3:13" ht="12.75" customHeight="1">
      <c r="C3641"/>
      <c r="M3641"/>
    </row>
    <row r="3642" spans="3:13" ht="12.75" customHeight="1">
      <c r="C3642"/>
      <c r="M3642"/>
    </row>
    <row r="3643" spans="3:13" ht="12.75" customHeight="1">
      <c r="C3643"/>
      <c r="M3643"/>
    </row>
    <row r="3644" spans="3:13" ht="12.75" customHeight="1">
      <c r="C3644"/>
      <c r="M3644"/>
    </row>
    <row r="3645" spans="3:13" ht="12.75" customHeight="1">
      <c r="C3645"/>
      <c r="M3645"/>
    </row>
    <row r="3646" spans="3:13" ht="12.75" customHeight="1">
      <c r="C3646"/>
      <c r="M3646"/>
    </row>
    <row r="3647" spans="3:13" ht="12.75" customHeight="1">
      <c r="C3647"/>
      <c r="M3647"/>
    </row>
    <row r="3648" spans="3:13" ht="12.75" customHeight="1">
      <c r="C3648"/>
      <c r="M3648"/>
    </row>
    <row r="3649" spans="3:13" ht="12.75" customHeight="1">
      <c r="C3649"/>
      <c r="M3649"/>
    </row>
    <row r="3650" spans="3:13" ht="12.75" customHeight="1">
      <c r="C3650"/>
      <c r="M3650"/>
    </row>
    <row r="3651" spans="3:13" ht="12.75" customHeight="1">
      <c r="C3651"/>
      <c r="M3651"/>
    </row>
    <row r="3652" spans="3:13" ht="12.75" customHeight="1">
      <c r="C3652"/>
      <c r="M3652"/>
    </row>
    <row r="3653" spans="3:13" ht="12.75" customHeight="1">
      <c r="C3653"/>
      <c r="M3653"/>
    </row>
    <row r="3654" spans="3:13" ht="12.75" customHeight="1">
      <c r="C3654"/>
      <c r="M3654"/>
    </row>
    <row r="3655" spans="3:13" ht="12.75" customHeight="1">
      <c r="C3655"/>
      <c r="M3655"/>
    </row>
    <row r="3656" spans="3:13" ht="12.75" customHeight="1">
      <c r="C3656"/>
      <c r="M3656"/>
    </row>
    <row r="3657" spans="3:13" ht="12.75" customHeight="1">
      <c r="C3657"/>
      <c r="M3657"/>
    </row>
    <row r="3658" spans="3:13" ht="12.75" customHeight="1">
      <c r="C3658"/>
      <c r="M3658"/>
    </row>
    <row r="3659" spans="3:13" ht="12.75" customHeight="1">
      <c r="C3659"/>
      <c r="M3659"/>
    </row>
    <row r="3660" spans="3:13" ht="12.75" customHeight="1">
      <c r="C3660"/>
      <c r="M3660"/>
    </row>
    <row r="3661" spans="3:13" ht="12.75" customHeight="1">
      <c r="C3661"/>
      <c r="M3661"/>
    </row>
    <row r="3662" spans="3:13" ht="12.75" customHeight="1">
      <c r="C3662"/>
      <c r="M3662"/>
    </row>
    <row r="3663" spans="3:13" ht="12.75" customHeight="1">
      <c r="C3663"/>
      <c r="M3663"/>
    </row>
    <row r="3664" spans="3:13" ht="12.75" customHeight="1">
      <c r="C3664"/>
      <c r="M3664"/>
    </row>
    <row r="3665" spans="3:13" ht="12.75" customHeight="1">
      <c r="C3665"/>
      <c r="M3665"/>
    </row>
    <row r="3666" spans="3:13" ht="12.75" customHeight="1">
      <c r="C3666"/>
      <c r="M3666"/>
    </row>
    <row r="3667" spans="3:13" ht="12.75" customHeight="1">
      <c r="C3667"/>
      <c r="M3667"/>
    </row>
    <row r="3668" spans="3:13" ht="12.75" customHeight="1">
      <c r="C3668"/>
      <c r="M3668"/>
    </row>
    <row r="3669" spans="3:13" ht="12.75" customHeight="1">
      <c r="C3669"/>
      <c r="M3669"/>
    </row>
    <row r="3670" spans="3:13" ht="12.75" customHeight="1">
      <c r="C3670"/>
      <c r="M3670"/>
    </row>
    <row r="3671" spans="3:13" ht="12.75" customHeight="1">
      <c r="C3671"/>
      <c r="M3671"/>
    </row>
    <row r="3672" spans="3:13" ht="12.75" customHeight="1">
      <c r="C3672"/>
      <c r="M3672"/>
    </row>
    <row r="3673" spans="3:13" ht="12.75" customHeight="1">
      <c r="C3673"/>
      <c r="M3673"/>
    </row>
    <row r="3674" spans="3:13" ht="12.75" customHeight="1">
      <c r="C3674"/>
      <c r="M3674"/>
    </row>
    <row r="3675" spans="3:13" ht="12.75" customHeight="1">
      <c r="C3675"/>
      <c r="M3675"/>
    </row>
    <row r="3676" spans="3:13" ht="12.75" customHeight="1">
      <c r="C3676"/>
      <c r="M3676"/>
    </row>
    <row r="3677" spans="3:13" ht="12.75" customHeight="1">
      <c r="C3677"/>
      <c r="M3677"/>
    </row>
    <row r="3678" spans="3:13" ht="12.75" customHeight="1">
      <c r="C3678"/>
      <c r="M3678"/>
    </row>
    <row r="3679" spans="3:13" ht="12.75" customHeight="1">
      <c r="C3679"/>
      <c r="M3679"/>
    </row>
    <row r="3680" spans="3:13" ht="12.75" customHeight="1">
      <c r="C3680"/>
      <c r="M3680"/>
    </row>
    <row r="3681" spans="3:13" ht="12.75" customHeight="1">
      <c r="C3681"/>
      <c r="M3681"/>
    </row>
    <row r="3682" spans="3:13" ht="12.75" customHeight="1">
      <c r="C3682"/>
      <c r="M3682"/>
    </row>
    <row r="3683" spans="3:13" ht="12.75" customHeight="1">
      <c r="C3683"/>
      <c r="M3683"/>
    </row>
    <row r="3684" spans="3:13" ht="12.75" customHeight="1">
      <c r="C3684"/>
      <c r="M3684"/>
    </row>
    <row r="3685" spans="3:13" ht="12.75" customHeight="1">
      <c r="C3685"/>
      <c r="M3685"/>
    </row>
    <row r="3686" spans="3:13" ht="12.75" customHeight="1">
      <c r="C3686"/>
      <c r="M3686"/>
    </row>
    <row r="3687" spans="3:13" ht="12.75" customHeight="1">
      <c r="C3687"/>
      <c r="M3687"/>
    </row>
    <row r="3688" spans="3:13" ht="12.75" customHeight="1">
      <c r="C3688"/>
      <c r="M3688"/>
    </row>
    <row r="3689" spans="3:13" ht="12.75" customHeight="1">
      <c r="C3689"/>
      <c r="M3689"/>
    </row>
    <row r="3690" spans="3:13" ht="12.75" customHeight="1">
      <c r="C3690"/>
      <c r="M3690"/>
    </row>
    <row r="3691" spans="3:13" ht="12.75" customHeight="1">
      <c r="C3691"/>
      <c r="M3691"/>
    </row>
    <row r="3692" spans="3:13" ht="12.75" customHeight="1">
      <c r="C3692"/>
      <c r="M3692"/>
    </row>
    <row r="3693" spans="3:13" ht="12.75" customHeight="1">
      <c r="C3693"/>
      <c r="M3693"/>
    </row>
    <row r="3694" spans="3:13" ht="12.75" customHeight="1">
      <c r="C3694"/>
      <c r="M3694"/>
    </row>
    <row r="3695" spans="3:13" ht="12.75" customHeight="1">
      <c r="C3695"/>
      <c r="M3695"/>
    </row>
    <row r="3696" spans="3:13" ht="12.75" customHeight="1">
      <c r="C3696"/>
      <c r="M3696"/>
    </row>
    <row r="3697" spans="3:13" ht="12.75" customHeight="1">
      <c r="C3697"/>
      <c r="M3697"/>
    </row>
    <row r="3698" spans="3:13" ht="12.75" customHeight="1">
      <c r="C3698"/>
      <c r="M3698"/>
    </row>
    <row r="3699" spans="3:13" ht="12.75" customHeight="1">
      <c r="C3699"/>
      <c r="M3699"/>
    </row>
    <row r="3700" spans="3:13" ht="12.75" customHeight="1">
      <c r="C3700"/>
      <c r="M3700"/>
    </row>
    <row r="3701" spans="3:13" ht="12.75" customHeight="1">
      <c r="C3701"/>
      <c r="M3701"/>
    </row>
    <row r="3702" spans="3:13" ht="12.75" customHeight="1">
      <c r="C3702"/>
      <c r="M3702"/>
    </row>
    <row r="3703" spans="3:13" ht="12.75" customHeight="1">
      <c r="C3703"/>
      <c r="M3703"/>
    </row>
    <row r="3704" spans="3:13" ht="12.75" customHeight="1">
      <c r="C3704"/>
      <c r="M3704"/>
    </row>
    <row r="3705" spans="3:13" ht="12.75" customHeight="1">
      <c r="C3705"/>
      <c r="M3705"/>
    </row>
    <row r="3706" spans="3:13" ht="12.75" customHeight="1">
      <c r="C3706"/>
      <c r="M3706"/>
    </row>
    <row r="3707" spans="3:13" ht="12.75" customHeight="1">
      <c r="C3707"/>
      <c r="M3707"/>
    </row>
    <row r="3708" spans="3:13" ht="12.75" customHeight="1">
      <c r="C3708"/>
      <c r="M3708"/>
    </row>
    <row r="3709" spans="3:13" ht="12.75" customHeight="1">
      <c r="C3709"/>
      <c r="M3709"/>
    </row>
    <row r="3710" spans="3:13" ht="12.75" customHeight="1">
      <c r="C3710"/>
      <c r="M3710"/>
    </row>
    <row r="3711" spans="3:13" ht="12.75" customHeight="1">
      <c r="C3711"/>
      <c r="M3711"/>
    </row>
    <row r="3712" spans="3:13" ht="12.75" customHeight="1">
      <c r="C3712"/>
      <c r="M3712"/>
    </row>
    <row r="3713" spans="3:13" ht="12.75" customHeight="1">
      <c r="C3713"/>
      <c r="M3713"/>
    </row>
    <row r="3714" spans="3:13" ht="12.75" customHeight="1">
      <c r="C3714"/>
      <c r="M3714"/>
    </row>
    <row r="3715" spans="3:13" ht="12.75" customHeight="1">
      <c r="C3715"/>
      <c r="M3715"/>
    </row>
    <row r="3716" spans="3:13" ht="12.75" customHeight="1">
      <c r="C3716"/>
      <c r="M3716"/>
    </row>
    <row r="3717" spans="3:13" ht="12.75" customHeight="1">
      <c r="C3717"/>
      <c r="M3717"/>
    </row>
    <row r="3718" spans="3:13" ht="12.75" customHeight="1">
      <c r="C3718"/>
      <c r="M3718"/>
    </row>
    <row r="3719" spans="3:13" ht="12.75" customHeight="1">
      <c r="C3719"/>
      <c r="M3719"/>
    </row>
    <row r="3720" spans="3:13" ht="12.75" customHeight="1">
      <c r="C3720"/>
      <c r="M3720"/>
    </row>
    <row r="3721" spans="3:13" ht="12.75" customHeight="1">
      <c r="C3721"/>
      <c r="M3721"/>
    </row>
    <row r="3722" spans="3:13" ht="12.75" customHeight="1">
      <c r="C3722"/>
      <c r="M3722"/>
    </row>
    <row r="3723" spans="3:13" ht="12.75" customHeight="1">
      <c r="C3723"/>
      <c r="M3723"/>
    </row>
    <row r="3724" spans="3:13" ht="12.75" customHeight="1">
      <c r="C3724"/>
      <c r="M3724"/>
    </row>
    <row r="3725" spans="3:13" ht="12.75" customHeight="1">
      <c r="C3725"/>
      <c r="M3725"/>
    </row>
    <row r="3726" spans="3:13" ht="12.75" customHeight="1">
      <c r="C3726"/>
      <c r="M3726"/>
    </row>
    <row r="3727" spans="3:13" ht="12.75" customHeight="1">
      <c r="C3727"/>
      <c r="M3727"/>
    </row>
    <row r="3728" spans="3:13" ht="12.75" customHeight="1">
      <c r="C3728"/>
      <c r="M3728"/>
    </row>
    <row r="3729" spans="3:13" ht="12.75" customHeight="1">
      <c r="C3729"/>
      <c r="M3729"/>
    </row>
    <row r="3730" spans="3:13" ht="12.75" customHeight="1">
      <c r="C3730"/>
      <c r="M3730"/>
    </row>
    <row r="3731" spans="3:13" ht="12.75" customHeight="1">
      <c r="C3731"/>
      <c r="M3731"/>
    </row>
    <row r="3732" spans="3:13" ht="12.75" customHeight="1">
      <c r="C3732"/>
      <c r="M3732"/>
    </row>
    <row r="3733" spans="3:13" ht="12.75" customHeight="1">
      <c r="C3733"/>
      <c r="M3733"/>
    </row>
    <row r="3734" spans="3:13" ht="12.75" customHeight="1">
      <c r="C3734"/>
      <c r="M3734"/>
    </row>
    <row r="3735" spans="3:13" ht="12.75" customHeight="1">
      <c r="C3735"/>
      <c r="M3735"/>
    </row>
    <row r="3736" spans="3:13" ht="12.75" customHeight="1">
      <c r="C3736"/>
      <c r="M3736"/>
    </row>
    <row r="3737" spans="3:13" ht="12.75" customHeight="1">
      <c r="C3737"/>
      <c r="M3737"/>
    </row>
    <row r="3738" spans="3:13" ht="12.75" customHeight="1">
      <c r="C3738"/>
      <c r="M3738"/>
    </row>
    <row r="3739" spans="3:13" ht="12.75" customHeight="1">
      <c r="C3739"/>
      <c r="M3739"/>
    </row>
    <row r="3740" spans="3:13" ht="12.75" customHeight="1">
      <c r="C3740"/>
      <c r="M3740"/>
    </row>
    <row r="3741" spans="3:13" ht="12.75" customHeight="1">
      <c r="C3741"/>
      <c r="M3741"/>
    </row>
    <row r="3742" spans="3:13" ht="12.75" customHeight="1">
      <c r="C3742"/>
      <c r="M3742"/>
    </row>
    <row r="3743" spans="3:13" ht="12.75" customHeight="1">
      <c r="C3743"/>
      <c r="M3743"/>
    </row>
    <row r="3744" spans="3:13" ht="12.75" customHeight="1">
      <c r="C3744"/>
      <c r="M3744"/>
    </row>
    <row r="3745" spans="3:13" ht="12.75" customHeight="1">
      <c r="C3745"/>
      <c r="M3745"/>
    </row>
    <row r="3746" spans="3:13" ht="12.75" customHeight="1">
      <c r="C3746"/>
      <c r="M3746"/>
    </row>
    <row r="3747" spans="3:13" ht="12.75" customHeight="1">
      <c r="C3747"/>
      <c r="M3747"/>
    </row>
    <row r="3748" spans="3:13" ht="12.75" customHeight="1">
      <c r="C3748"/>
      <c r="M3748"/>
    </row>
    <row r="3749" spans="3:13" ht="12.75" customHeight="1">
      <c r="C3749"/>
      <c r="M3749"/>
    </row>
    <row r="3750" spans="3:13" ht="12.75" customHeight="1">
      <c r="C3750"/>
      <c r="M3750"/>
    </row>
    <row r="3751" spans="3:13" ht="12.75" customHeight="1">
      <c r="C3751"/>
      <c r="M3751"/>
    </row>
    <row r="3752" spans="3:13" ht="12.75" customHeight="1">
      <c r="C3752"/>
      <c r="M3752"/>
    </row>
    <row r="3753" spans="3:13" ht="12.75" customHeight="1">
      <c r="C3753"/>
      <c r="M3753"/>
    </row>
    <row r="3754" spans="3:13" ht="12.75" customHeight="1">
      <c r="C3754"/>
      <c r="M3754"/>
    </row>
    <row r="3755" spans="3:13" ht="12.75" customHeight="1">
      <c r="C3755"/>
      <c r="M3755"/>
    </row>
    <row r="3756" spans="3:13" ht="12.75" customHeight="1">
      <c r="C3756"/>
      <c r="M3756"/>
    </row>
    <row r="3757" spans="3:13" ht="12.75" customHeight="1">
      <c r="C3757"/>
      <c r="M3757"/>
    </row>
    <row r="3758" spans="3:13" ht="12.75" customHeight="1">
      <c r="C3758"/>
      <c r="M3758"/>
    </row>
    <row r="3759" spans="3:13" ht="12.75" customHeight="1">
      <c r="C3759"/>
      <c r="M3759"/>
    </row>
    <row r="3760" spans="3:13" ht="12.75" customHeight="1">
      <c r="C3760"/>
      <c r="M3760"/>
    </row>
    <row r="3761" spans="3:13" ht="12.75" customHeight="1">
      <c r="C3761"/>
      <c r="M3761"/>
    </row>
    <row r="3762" spans="3:13" ht="12.75" customHeight="1">
      <c r="C3762"/>
      <c r="M3762"/>
    </row>
    <row r="3763" spans="3:13" ht="12.75" customHeight="1">
      <c r="C3763"/>
      <c r="M3763"/>
    </row>
    <row r="3764" spans="3:13" ht="12.75" customHeight="1">
      <c r="C3764"/>
      <c r="M3764"/>
    </row>
    <row r="3765" spans="3:13" ht="12.75" customHeight="1">
      <c r="C3765"/>
      <c r="M3765"/>
    </row>
    <row r="3766" spans="3:13" ht="12.75" customHeight="1">
      <c r="C3766"/>
      <c r="M3766"/>
    </row>
    <row r="3767" spans="3:13" ht="12.75" customHeight="1">
      <c r="C3767"/>
      <c r="M3767"/>
    </row>
    <row r="3768" spans="3:13" ht="12.75" customHeight="1">
      <c r="C3768"/>
      <c r="M3768"/>
    </row>
    <row r="3769" spans="3:13" ht="12.75" customHeight="1">
      <c r="C3769"/>
      <c r="M3769"/>
    </row>
    <row r="3770" spans="3:13" ht="12.75" customHeight="1">
      <c r="C3770"/>
      <c r="M3770"/>
    </row>
    <row r="3771" spans="3:13" ht="12.75" customHeight="1">
      <c r="C3771"/>
      <c r="M3771"/>
    </row>
    <row r="3772" spans="3:13" ht="12.75" customHeight="1">
      <c r="C3772"/>
      <c r="M3772"/>
    </row>
    <row r="3773" spans="3:13" ht="12.75" customHeight="1">
      <c r="C3773"/>
      <c r="M3773"/>
    </row>
    <row r="3774" spans="3:13" ht="12.75" customHeight="1">
      <c r="C3774"/>
      <c r="M3774"/>
    </row>
    <row r="3775" spans="3:13" ht="12.75" customHeight="1">
      <c r="C3775"/>
      <c r="M3775"/>
    </row>
    <row r="3776" spans="3:13" ht="12.75" customHeight="1">
      <c r="C3776"/>
      <c r="M3776"/>
    </row>
    <row r="3777" spans="3:13" ht="12.75" customHeight="1">
      <c r="C3777"/>
      <c r="M3777"/>
    </row>
    <row r="3778" spans="3:13" ht="12.75" customHeight="1">
      <c r="C3778"/>
      <c r="M3778"/>
    </row>
    <row r="3779" spans="3:13" ht="12.75" customHeight="1">
      <c r="C3779"/>
      <c r="M3779"/>
    </row>
    <row r="3780" spans="3:13" ht="12.75" customHeight="1">
      <c r="C3780"/>
      <c r="M3780"/>
    </row>
    <row r="3781" spans="3:13" ht="12.75" customHeight="1">
      <c r="C3781"/>
      <c r="M3781"/>
    </row>
    <row r="3782" spans="3:13" ht="12.75" customHeight="1">
      <c r="C3782"/>
      <c r="M3782"/>
    </row>
    <row r="3783" spans="3:13" ht="12.75" customHeight="1">
      <c r="C3783"/>
      <c r="M3783"/>
    </row>
    <row r="3784" spans="3:13" ht="12.75" customHeight="1">
      <c r="C3784"/>
      <c r="M3784"/>
    </row>
    <row r="3785" spans="3:13" ht="12.75" customHeight="1">
      <c r="C3785"/>
      <c r="M3785"/>
    </row>
    <row r="3786" spans="3:13" ht="12.75" customHeight="1">
      <c r="C3786"/>
      <c r="M3786"/>
    </row>
    <row r="3787" spans="3:13" ht="12.75" customHeight="1">
      <c r="C3787"/>
      <c r="M3787"/>
    </row>
    <row r="3788" spans="3:13" ht="12.75" customHeight="1">
      <c r="C3788"/>
      <c r="M3788"/>
    </row>
    <row r="3789" spans="3:13" ht="12.75" customHeight="1">
      <c r="C3789"/>
      <c r="M3789"/>
    </row>
    <row r="3790" spans="3:13" ht="12.75" customHeight="1">
      <c r="C3790"/>
      <c r="M3790"/>
    </row>
    <row r="3791" spans="3:13" ht="12.75" customHeight="1">
      <c r="C3791"/>
      <c r="M3791"/>
    </row>
    <row r="3792" spans="3:13" ht="12.75" customHeight="1">
      <c r="C3792"/>
      <c r="M3792"/>
    </row>
    <row r="3793" spans="3:13" ht="12.75" customHeight="1">
      <c r="C3793"/>
      <c r="M3793"/>
    </row>
    <row r="3794" spans="3:13" ht="12.75" customHeight="1">
      <c r="C3794"/>
      <c r="M3794"/>
    </row>
    <row r="3795" spans="3:13" ht="12.75" customHeight="1">
      <c r="C3795"/>
      <c r="M3795"/>
    </row>
    <row r="3796" spans="3:13" ht="12.75" customHeight="1">
      <c r="C3796"/>
      <c r="M3796"/>
    </row>
    <row r="3797" spans="3:13" ht="12.75" customHeight="1">
      <c r="C3797"/>
      <c r="M3797"/>
    </row>
    <row r="3798" spans="3:13" ht="12.75" customHeight="1">
      <c r="C3798"/>
      <c r="M3798"/>
    </row>
    <row r="3799" spans="3:13" ht="12.75" customHeight="1">
      <c r="C3799"/>
      <c r="M3799"/>
    </row>
    <row r="3800" spans="3:13" ht="12.75" customHeight="1">
      <c r="C3800"/>
      <c r="M3800"/>
    </row>
    <row r="3801" spans="3:13" ht="12.75" customHeight="1">
      <c r="C3801"/>
      <c r="M3801"/>
    </row>
    <row r="3802" spans="3:13" ht="12.75" customHeight="1">
      <c r="C3802"/>
      <c r="M3802"/>
    </row>
    <row r="3803" spans="3:13" ht="12.75" customHeight="1">
      <c r="C3803"/>
      <c r="M3803"/>
    </row>
    <row r="3804" spans="3:13" ht="12.75" customHeight="1">
      <c r="C3804"/>
      <c r="M3804"/>
    </row>
    <row r="3805" spans="3:13" ht="12.75" customHeight="1">
      <c r="C3805"/>
      <c r="M3805"/>
    </row>
    <row r="3806" spans="3:13" ht="12.75" customHeight="1">
      <c r="C3806"/>
      <c r="M3806"/>
    </row>
    <row r="3807" spans="3:13" ht="12.75" customHeight="1">
      <c r="C3807"/>
      <c r="M3807"/>
    </row>
    <row r="3808" spans="3:13" ht="12.75" customHeight="1">
      <c r="C3808"/>
      <c r="M3808"/>
    </row>
    <row r="3809" spans="3:13" ht="12.75" customHeight="1">
      <c r="C3809"/>
      <c r="M3809"/>
    </row>
    <row r="3810" spans="3:13" ht="12.75" customHeight="1">
      <c r="C3810"/>
      <c r="M3810"/>
    </row>
    <row r="3811" spans="3:13" ht="12.75" customHeight="1">
      <c r="C3811"/>
      <c r="M3811"/>
    </row>
    <row r="3812" spans="3:13" ht="12.75" customHeight="1">
      <c r="C3812"/>
      <c r="M3812"/>
    </row>
    <row r="3813" spans="3:13" ht="12.75" customHeight="1">
      <c r="C3813"/>
      <c r="M3813"/>
    </row>
    <row r="3814" spans="3:13" ht="12.75" customHeight="1">
      <c r="C3814"/>
      <c r="M3814"/>
    </row>
    <row r="3815" spans="3:13" ht="12.75" customHeight="1">
      <c r="C3815"/>
      <c r="M3815"/>
    </row>
    <row r="3816" spans="3:13" ht="12.75" customHeight="1">
      <c r="C3816"/>
      <c r="M3816"/>
    </row>
    <row r="3817" spans="3:13" ht="12.75" customHeight="1">
      <c r="C3817"/>
      <c r="M3817"/>
    </row>
    <row r="3818" spans="3:13" ht="12.75" customHeight="1">
      <c r="C3818"/>
      <c r="M3818"/>
    </row>
    <row r="3819" spans="3:13" ht="12.75" customHeight="1">
      <c r="C3819"/>
      <c r="M3819"/>
    </row>
    <row r="3820" spans="3:13" ht="12.75" customHeight="1">
      <c r="C3820"/>
      <c r="M3820"/>
    </row>
    <row r="3821" spans="3:13" ht="12.75" customHeight="1">
      <c r="C3821"/>
      <c r="M3821"/>
    </row>
    <row r="3822" spans="3:13" ht="12.75" customHeight="1">
      <c r="C3822"/>
      <c r="M3822"/>
    </row>
    <row r="3823" spans="3:13" ht="12.75" customHeight="1">
      <c r="C3823"/>
      <c r="M3823"/>
    </row>
    <row r="3824" spans="3:13" ht="12.75" customHeight="1">
      <c r="C3824"/>
      <c r="M3824"/>
    </row>
    <row r="3825" spans="3:13" ht="12.75" customHeight="1">
      <c r="C3825"/>
      <c r="M3825"/>
    </row>
    <row r="3826" spans="3:13" ht="12.75" customHeight="1">
      <c r="C3826"/>
      <c r="M3826"/>
    </row>
    <row r="3827" spans="3:13" ht="12.75" customHeight="1">
      <c r="C3827"/>
      <c r="M3827"/>
    </row>
    <row r="3828" spans="3:13" ht="12.75" customHeight="1">
      <c r="C3828"/>
      <c r="M3828"/>
    </row>
    <row r="3829" spans="3:13" ht="12.75" customHeight="1">
      <c r="C3829"/>
      <c r="M3829"/>
    </row>
    <row r="3830" spans="3:13" ht="12.75" customHeight="1">
      <c r="C3830"/>
      <c r="M3830"/>
    </row>
    <row r="3831" spans="3:13" ht="12.75" customHeight="1">
      <c r="C3831"/>
      <c r="M3831"/>
    </row>
    <row r="3832" spans="3:13" ht="12.75" customHeight="1">
      <c r="C3832"/>
      <c r="M3832"/>
    </row>
    <row r="3833" spans="3:13" ht="12.75" customHeight="1">
      <c r="C3833"/>
      <c r="M3833"/>
    </row>
    <row r="3834" spans="3:13" ht="12.75" customHeight="1">
      <c r="C3834"/>
      <c r="M3834"/>
    </row>
    <row r="3835" spans="3:13" ht="12.75" customHeight="1">
      <c r="C3835"/>
      <c r="M3835"/>
    </row>
    <row r="3836" spans="3:13" ht="12.75" customHeight="1">
      <c r="C3836"/>
      <c r="M3836"/>
    </row>
    <row r="3837" spans="3:13" ht="12.75" customHeight="1">
      <c r="C3837"/>
      <c r="M3837"/>
    </row>
    <row r="3838" spans="3:13" ht="12.75" customHeight="1">
      <c r="C3838"/>
      <c r="M3838"/>
    </row>
    <row r="3839" spans="3:13" ht="12.75" customHeight="1">
      <c r="C3839"/>
      <c r="M3839"/>
    </row>
    <row r="3840" spans="3:13" ht="12.75" customHeight="1">
      <c r="C3840"/>
      <c r="M3840"/>
    </row>
    <row r="3841" spans="3:13" ht="12.75" customHeight="1">
      <c r="C3841"/>
      <c r="M3841"/>
    </row>
    <row r="3842" spans="3:13" ht="12.75" customHeight="1">
      <c r="C3842"/>
      <c r="M3842"/>
    </row>
    <row r="3843" spans="3:13" ht="12.75" customHeight="1">
      <c r="C3843"/>
      <c r="M3843"/>
    </row>
    <row r="3844" spans="3:13" ht="12.75" customHeight="1">
      <c r="C3844"/>
      <c r="M3844"/>
    </row>
    <row r="3845" spans="3:13" ht="12.75" customHeight="1">
      <c r="C3845"/>
      <c r="M3845"/>
    </row>
    <row r="3846" spans="3:13" ht="12.75" customHeight="1">
      <c r="C3846"/>
      <c r="M3846"/>
    </row>
    <row r="3847" spans="3:13" ht="12.75" customHeight="1">
      <c r="C3847"/>
      <c r="M3847"/>
    </row>
    <row r="3848" spans="3:13" ht="12.75" customHeight="1">
      <c r="C3848"/>
      <c r="M3848"/>
    </row>
    <row r="3849" spans="3:13" ht="12.75" customHeight="1">
      <c r="C3849"/>
      <c r="M3849"/>
    </row>
    <row r="3850" spans="3:13" ht="12.75" customHeight="1">
      <c r="C3850"/>
      <c r="M3850"/>
    </row>
    <row r="3851" spans="3:13" ht="12.75" customHeight="1">
      <c r="C3851"/>
      <c r="M3851"/>
    </row>
    <row r="3852" spans="3:13" ht="12.75" customHeight="1">
      <c r="C3852"/>
      <c r="M3852"/>
    </row>
    <row r="3853" spans="3:13" ht="12.75" customHeight="1">
      <c r="C3853"/>
      <c r="M3853"/>
    </row>
    <row r="3854" spans="3:13" ht="12.75" customHeight="1">
      <c r="C3854"/>
      <c r="M3854"/>
    </row>
    <row r="3855" spans="3:13" ht="12.75" customHeight="1">
      <c r="C3855"/>
      <c r="M3855"/>
    </row>
    <row r="3856" spans="3:13" ht="12.75" customHeight="1">
      <c r="C3856"/>
      <c r="M3856"/>
    </row>
    <row r="3857" spans="3:13" ht="12.75" customHeight="1">
      <c r="C3857"/>
      <c r="M3857"/>
    </row>
    <row r="3858" spans="3:13" ht="12.75" customHeight="1">
      <c r="C3858"/>
      <c r="M3858"/>
    </row>
    <row r="3859" spans="3:13" ht="12.75" customHeight="1">
      <c r="C3859"/>
      <c r="M3859"/>
    </row>
    <row r="3860" spans="3:13" ht="12.75" customHeight="1">
      <c r="C3860"/>
      <c r="M3860"/>
    </row>
    <row r="3861" spans="3:13" ht="12.75" customHeight="1">
      <c r="C3861"/>
      <c r="M3861"/>
    </row>
    <row r="3862" spans="3:13" ht="12.75" customHeight="1">
      <c r="C3862"/>
      <c r="M3862"/>
    </row>
    <row r="3863" spans="3:13" ht="12.75" customHeight="1">
      <c r="C3863"/>
      <c r="M3863"/>
    </row>
    <row r="3864" spans="3:13" ht="12.75" customHeight="1">
      <c r="C3864"/>
      <c r="M3864"/>
    </row>
    <row r="3865" spans="3:13" ht="12.75" customHeight="1">
      <c r="C3865"/>
      <c r="M3865"/>
    </row>
    <row r="3866" spans="3:13" ht="12.75" customHeight="1">
      <c r="C3866"/>
      <c r="M3866"/>
    </row>
    <row r="3867" spans="3:13" ht="12.75" customHeight="1">
      <c r="C3867"/>
      <c r="M3867"/>
    </row>
    <row r="3868" spans="3:13" ht="12.75" customHeight="1">
      <c r="C3868"/>
      <c r="M3868"/>
    </row>
    <row r="3869" spans="3:13" ht="12.75" customHeight="1">
      <c r="C3869"/>
      <c r="M3869"/>
    </row>
    <row r="3870" spans="3:13" ht="12.75" customHeight="1">
      <c r="C3870"/>
      <c r="M3870"/>
    </row>
    <row r="3871" spans="3:13" ht="12.75" customHeight="1">
      <c r="C3871"/>
      <c r="M3871"/>
    </row>
    <row r="3872" spans="3:13" ht="12.75" customHeight="1">
      <c r="C3872"/>
      <c r="M3872"/>
    </row>
    <row r="3873" spans="3:13" ht="12.75" customHeight="1">
      <c r="C3873"/>
      <c r="M3873"/>
    </row>
    <row r="3874" spans="3:13" ht="12.75" customHeight="1">
      <c r="C3874"/>
      <c r="M3874"/>
    </row>
    <row r="3875" spans="3:13" ht="12.75" customHeight="1">
      <c r="C3875"/>
      <c r="M3875"/>
    </row>
    <row r="3876" spans="3:13" ht="12.75" customHeight="1">
      <c r="C3876"/>
      <c r="M3876"/>
    </row>
    <row r="3877" spans="3:13" ht="12.75" customHeight="1">
      <c r="C3877"/>
      <c r="M3877"/>
    </row>
    <row r="3878" spans="3:13" ht="12.75" customHeight="1">
      <c r="C3878"/>
      <c r="M3878"/>
    </row>
    <row r="3879" spans="3:13" ht="12.75" customHeight="1">
      <c r="C3879"/>
      <c r="M3879"/>
    </row>
    <row r="3880" spans="3:13" ht="12.75" customHeight="1">
      <c r="C3880"/>
      <c r="M3880"/>
    </row>
    <row r="3881" spans="3:13" ht="12.75" customHeight="1">
      <c r="C3881"/>
      <c r="M3881"/>
    </row>
    <row r="3882" spans="3:13" ht="12.75" customHeight="1">
      <c r="C3882"/>
      <c r="M3882"/>
    </row>
    <row r="3883" spans="3:13" ht="12.75" customHeight="1">
      <c r="C3883"/>
      <c r="M3883"/>
    </row>
    <row r="3884" spans="3:13" ht="12.75" customHeight="1">
      <c r="C3884"/>
      <c r="M3884"/>
    </row>
    <row r="3885" spans="3:13" ht="12.75" customHeight="1">
      <c r="C3885"/>
      <c r="M3885"/>
    </row>
    <row r="3886" spans="3:13" ht="12.75" customHeight="1">
      <c r="C3886"/>
      <c r="M3886"/>
    </row>
    <row r="3887" spans="3:13" ht="12.75" customHeight="1">
      <c r="C3887"/>
      <c r="M3887"/>
    </row>
    <row r="3888" spans="3:13" ht="12.75" customHeight="1">
      <c r="C3888"/>
      <c r="M3888"/>
    </row>
    <row r="3889" spans="3:13" ht="12.75" customHeight="1">
      <c r="C3889"/>
      <c r="M3889"/>
    </row>
    <row r="3890" spans="3:13" ht="12.75" customHeight="1">
      <c r="C3890"/>
      <c r="M3890"/>
    </row>
    <row r="3891" spans="3:13" ht="12.75" customHeight="1">
      <c r="C3891"/>
      <c r="M3891"/>
    </row>
    <row r="3892" spans="3:13" ht="12.75" customHeight="1">
      <c r="C3892"/>
      <c r="M3892"/>
    </row>
    <row r="3893" spans="3:13" ht="12.75" customHeight="1">
      <c r="C3893"/>
      <c r="M3893"/>
    </row>
    <row r="3894" spans="3:13" ht="12.75" customHeight="1">
      <c r="C3894"/>
      <c r="M3894"/>
    </row>
    <row r="3895" spans="3:13" ht="12.75" customHeight="1">
      <c r="C3895"/>
      <c r="M3895"/>
    </row>
    <row r="3896" spans="3:13" ht="12.75" customHeight="1">
      <c r="C3896"/>
      <c r="M3896"/>
    </row>
    <row r="3897" spans="3:13" ht="12.75" customHeight="1">
      <c r="C3897"/>
      <c r="M3897"/>
    </row>
    <row r="3898" spans="3:13" ht="12.75" customHeight="1">
      <c r="C3898"/>
      <c r="M3898"/>
    </row>
    <row r="3899" spans="3:13" ht="12.75" customHeight="1">
      <c r="C3899"/>
      <c r="M3899"/>
    </row>
    <row r="3900" spans="3:13" ht="12.75" customHeight="1">
      <c r="C3900"/>
      <c r="M3900"/>
    </row>
    <row r="3901" spans="3:13" ht="12.75" customHeight="1">
      <c r="C3901"/>
      <c r="M3901"/>
    </row>
    <row r="3902" spans="3:13" ht="12.75" customHeight="1">
      <c r="C3902"/>
      <c r="M3902"/>
    </row>
    <row r="3903" spans="3:13" ht="12.75" customHeight="1">
      <c r="C3903"/>
      <c r="M3903"/>
    </row>
    <row r="3904" spans="3:13" ht="12.75" customHeight="1">
      <c r="C3904"/>
      <c r="M3904"/>
    </row>
    <row r="3905" spans="3:13" ht="12.75" customHeight="1">
      <c r="C3905"/>
      <c r="M3905"/>
    </row>
    <row r="3906" spans="3:13" ht="12.75" customHeight="1">
      <c r="C3906"/>
      <c r="M3906"/>
    </row>
    <row r="3907" spans="3:13" ht="12.75" customHeight="1">
      <c r="C3907"/>
      <c r="M3907"/>
    </row>
    <row r="3908" spans="3:13" ht="12.75" customHeight="1">
      <c r="C3908"/>
      <c r="M3908"/>
    </row>
    <row r="3909" spans="3:13" ht="12.75" customHeight="1">
      <c r="C3909"/>
      <c r="M3909"/>
    </row>
    <row r="3910" spans="3:13" ht="12.75" customHeight="1">
      <c r="C3910"/>
      <c r="M3910"/>
    </row>
    <row r="3911" spans="3:13" ht="12.75" customHeight="1">
      <c r="C3911"/>
      <c r="M3911"/>
    </row>
    <row r="3912" spans="3:13" ht="12.75" customHeight="1">
      <c r="C3912"/>
      <c r="M3912"/>
    </row>
    <row r="3913" spans="3:13" ht="12.75" customHeight="1">
      <c r="C3913"/>
      <c r="M3913"/>
    </row>
    <row r="3914" spans="3:13" ht="12.75" customHeight="1">
      <c r="C3914"/>
      <c r="M3914"/>
    </row>
    <row r="3915" spans="3:13" ht="12.75" customHeight="1">
      <c r="C3915"/>
      <c r="M3915"/>
    </row>
    <row r="3916" spans="3:13" ht="12.75" customHeight="1">
      <c r="C3916"/>
      <c r="M3916"/>
    </row>
    <row r="3917" spans="3:13" ht="12.75" customHeight="1">
      <c r="C3917"/>
      <c r="M3917"/>
    </row>
    <row r="3918" spans="3:13" ht="12.75" customHeight="1">
      <c r="C3918"/>
      <c r="M3918"/>
    </row>
    <row r="3919" spans="3:13" ht="12.75" customHeight="1">
      <c r="C3919"/>
      <c r="M3919"/>
    </row>
    <row r="3920" spans="3:13" ht="12.75" customHeight="1">
      <c r="C3920"/>
      <c r="M3920"/>
    </row>
    <row r="3921" spans="3:13" ht="12.75" customHeight="1">
      <c r="C3921"/>
      <c r="M3921"/>
    </row>
    <row r="3922" spans="3:13" ht="12.75" customHeight="1">
      <c r="C3922"/>
      <c r="M3922"/>
    </row>
    <row r="3923" spans="3:13" ht="12.75" customHeight="1">
      <c r="C3923"/>
      <c r="M3923"/>
    </row>
    <row r="3924" spans="3:13" ht="12.75" customHeight="1">
      <c r="C3924"/>
      <c r="M3924"/>
    </row>
    <row r="3925" spans="3:13" ht="12.75" customHeight="1">
      <c r="C3925"/>
      <c r="M3925"/>
    </row>
    <row r="3926" spans="3:13" ht="12.75" customHeight="1">
      <c r="C3926"/>
      <c r="M3926"/>
    </row>
    <row r="3927" spans="3:13" ht="12.75" customHeight="1">
      <c r="C3927"/>
      <c r="M3927"/>
    </row>
    <row r="3928" spans="3:13" ht="12.75" customHeight="1">
      <c r="C3928"/>
      <c r="M3928"/>
    </row>
    <row r="3929" spans="3:13" ht="12.75" customHeight="1">
      <c r="C3929"/>
      <c r="M3929"/>
    </row>
    <row r="3930" spans="3:13" ht="12.75" customHeight="1">
      <c r="C3930"/>
      <c r="M3930"/>
    </row>
    <row r="3931" spans="3:13" ht="12.75" customHeight="1">
      <c r="C3931"/>
      <c r="M3931"/>
    </row>
    <row r="3932" spans="3:13" ht="12.75" customHeight="1">
      <c r="C3932"/>
      <c r="M3932"/>
    </row>
    <row r="3933" spans="3:13" ht="12.75" customHeight="1">
      <c r="C3933"/>
      <c r="M3933"/>
    </row>
    <row r="3934" spans="3:13" ht="12.75" customHeight="1">
      <c r="C3934"/>
      <c r="M3934"/>
    </row>
    <row r="3935" spans="3:13" ht="12.75" customHeight="1">
      <c r="C3935"/>
      <c r="M3935"/>
    </row>
    <row r="3936" spans="3:13" ht="12.75" customHeight="1">
      <c r="C3936"/>
      <c r="M3936"/>
    </row>
    <row r="3937" spans="3:13" ht="12.75" customHeight="1">
      <c r="C3937"/>
      <c r="M3937"/>
    </row>
    <row r="3938" spans="3:13" ht="12.75" customHeight="1">
      <c r="C3938"/>
      <c r="M3938"/>
    </row>
    <row r="3939" spans="3:13" ht="12.75" customHeight="1">
      <c r="C3939"/>
      <c r="M3939"/>
    </row>
    <row r="3940" spans="3:13" ht="12.75" customHeight="1">
      <c r="C3940"/>
      <c r="M3940"/>
    </row>
    <row r="3941" spans="3:13" ht="12.75" customHeight="1">
      <c r="C3941"/>
      <c r="M3941"/>
    </row>
    <row r="3942" spans="3:13" ht="12.75" customHeight="1">
      <c r="C3942"/>
      <c r="M3942"/>
    </row>
    <row r="3943" spans="3:13" ht="12.75" customHeight="1">
      <c r="C3943"/>
      <c r="M3943"/>
    </row>
    <row r="3944" spans="3:13" ht="12.75" customHeight="1">
      <c r="C3944"/>
      <c r="M3944"/>
    </row>
    <row r="3945" spans="3:13" ht="12.75" customHeight="1">
      <c r="C3945"/>
      <c r="M3945"/>
    </row>
    <row r="3946" spans="3:13" ht="12.75" customHeight="1">
      <c r="C3946"/>
      <c r="M3946"/>
    </row>
    <row r="3947" spans="3:13" ht="12.75" customHeight="1">
      <c r="C3947"/>
      <c r="M3947"/>
    </row>
    <row r="3948" spans="3:13" ht="12.75" customHeight="1">
      <c r="C3948"/>
      <c r="M3948"/>
    </row>
    <row r="3949" spans="3:13" ht="12.75" customHeight="1">
      <c r="C3949"/>
      <c r="M3949"/>
    </row>
    <row r="3950" spans="3:13" ht="12.75" customHeight="1">
      <c r="C3950"/>
      <c r="M3950"/>
    </row>
    <row r="3951" spans="3:13" ht="12.75" customHeight="1">
      <c r="C3951"/>
      <c r="M3951"/>
    </row>
    <row r="3952" spans="3:13" ht="12.75" customHeight="1">
      <c r="C3952"/>
      <c r="M3952"/>
    </row>
    <row r="3953" spans="3:13" ht="12.75" customHeight="1">
      <c r="C3953"/>
      <c r="M3953"/>
    </row>
    <row r="3954" spans="3:13" ht="12.75" customHeight="1">
      <c r="C3954"/>
      <c r="M3954"/>
    </row>
    <row r="3955" spans="3:13" ht="12.75" customHeight="1">
      <c r="C3955"/>
      <c r="M3955"/>
    </row>
    <row r="3956" spans="3:13" ht="12.75" customHeight="1">
      <c r="C3956"/>
      <c r="M3956"/>
    </row>
    <row r="3957" spans="3:13" ht="12.75" customHeight="1">
      <c r="C3957"/>
      <c r="M3957"/>
    </row>
    <row r="3958" spans="3:13" ht="12.75" customHeight="1">
      <c r="C3958"/>
      <c r="M3958"/>
    </row>
    <row r="3959" spans="3:13" ht="12.75" customHeight="1">
      <c r="C3959"/>
      <c r="M3959"/>
    </row>
    <row r="3960" spans="3:13" ht="12.75" customHeight="1">
      <c r="C3960"/>
      <c r="M3960"/>
    </row>
    <row r="3961" spans="3:13" ht="12.75" customHeight="1">
      <c r="C3961"/>
      <c r="M3961"/>
    </row>
    <row r="3962" spans="3:13" ht="12.75" customHeight="1">
      <c r="C3962"/>
      <c r="M3962"/>
    </row>
    <row r="3963" spans="3:13" ht="12.75" customHeight="1">
      <c r="C3963"/>
      <c r="M3963"/>
    </row>
    <row r="3964" spans="3:13" ht="12.75" customHeight="1">
      <c r="C3964"/>
      <c r="M3964"/>
    </row>
    <row r="3965" spans="3:13" ht="12.75" customHeight="1">
      <c r="C3965"/>
      <c r="M3965"/>
    </row>
    <row r="3966" spans="3:13" ht="12.75" customHeight="1">
      <c r="C3966"/>
      <c r="M3966"/>
    </row>
    <row r="3967" spans="3:13" ht="12.75" customHeight="1">
      <c r="C3967"/>
      <c r="M3967"/>
    </row>
    <row r="3968" spans="3:13" ht="12.75" customHeight="1">
      <c r="C3968"/>
      <c r="M3968"/>
    </row>
    <row r="3969" spans="3:13" ht="12.75" customHeight="1">
      <c r="C3969"/>
      <c r="M3969"/>
    </row>
    <row r="3970" spans="3:13" ht="12.75" customHeight="1">
      <c r="C3970"/>
      <c r="M3970"/>
    </row>
    <row r="3971" spans="3:13" ht="12.75" customHeight="1">
      <c r="C3971"/>
      <c r="M3971"/>
    </row>
    <row r="3972" spans="3:13" ht="12.75" customHeight="1">
      <c r="C3972"/>
      <c r="M3972"/>
    </row>
    <row r="3973" spans="3:13" ht="12.75" customHeight="1">
      <c r="C3973"/>
      <c r="M3973"/>
    </row>
    <row r="3974" spans="3:13" ht="12.75" customHeight="1">
      <c r="C3974"/>
      <c r="M3974"/>
    </row>
    <row r="3975" spans="3:13" ht="12.75" customHeight="1">
      <c r="C3975"/>
      <c r="M3975"/>
    </row>
    <row r="3976" spans="3:13" ht="12.75" customHeight="1">
      <c r="C3976"/>
      <c r="M3976"/>
    </row>
    <row r="3977" spans="3:13" ht="12.75" customHeight="1">
      <c r="C3977"/>
      <c r="M3977"/>
    </row>
    <row r="3978" spans="3:13" ht="12.75" customHeight="1">
      <c r="C3978"/>
      <c r="M3978"/>
    </row>
    <row r="3979" spans="3:13" ht="12.75" customHeight="1">
      <c r="C3979"/>
      <c r="M3979"/>
    </row>
    <row r="3980" spans="3:13" ht="12.75" customHeight="1">
      <c r="C3980"/>
      <c r="M3980"/>
    </row>
    <row r="3981" spans="3:13" ht="12.75" customHeight="1">
      <c r="C3981"/>
      <c r="M3981"/>
    </row>
    <row r="3982" spans="3:13" ht="12.75" customHeight="1">
      <c r="C3982"/>
      <c r="M3982"/>
    </row>
    <row r="3983" spans="3:13" ht="12.75" customHeight="1">
      <c r="C3983"/>
      <c r="M3983"/>
    </row>
    <row r="3984" spans="3:13" ht="12.75" customHeight="1">
      <c r="C3984"/>
      <c r="M3984"/>
    </row>
    <row r="3985" spans="3:13" ht="12.75" customHeight="1">
      <c r="C3985"/>
      <c r="M3985"/>
    </row>
    <row r="3986" spans="3:13" ht="12.75" customHeight="1">
      <c r="C3986"/>
      <c r="M3986"/>
    </row>
    <row r="3987" spans="3:13" ht="12.75" customHeight="1">
      <c r="C3987"/>
      <c r="M3987"/>
    </row>
    <row r="3988" spans="3:13" ht="12.75" customHeight="1">
      <c r="C3988"/>
      <c r="M3988"/>
    </row>
    <row r="3989" spans="3:13" ht="12.75" customHeight="1">
      <c r="C3989"/>
      <c r="M3989"/>
    </row>
    <row r="3990" spans="3:13" ht="12.75" customHeight="1">
      <c r="C3990"/>
      <c r="M3990"/>
    </row>
    <row r="3991" spans="3:13" ht="12.75" customHeight="1">
      <c r="C3991"/>
      <c r="M3991"/>
    </row>
    <row r="3992" spans="3:13" ht="12.75" customHeight="1">
      <c r="C3992"/>
      <c r="M3992"/>
    </row>
    <row r="3993" spans="3:13" ht="12.75" customHeight="1">
      <c r="C3993"/>
      <c r="M3993"/>
    </row>
    <row r="3994" spans="3:13" ht="12.75" customHeight="1">
      <c r="C3994"/>
      <c r="M3994"/>
    </row>
    <row r="3995" spans="3:13" ht="12.75" customHeight="1">
      <c r="C3995"/>
      <c r="M3995"/>
    </row>
    <row r="3996" spans="3:13" ht="12.75" customHeight="1">
      <c r="C3996"/>
      <c r="M3996"/>
    </row>
    <row r="3997" spans="3:13" ht="12.75" customHeight="1">
      <c r="C3997"/>
      <c r="M3997"/>
    </row>
    <row r="3998" spans="3:13" ht="12.75" customHeight="1">
      <c r="C3998"/>
      <c r="M3998"/>
    </row>
    <row r="3999" spans="3:13" ht="12.75" customHeight="1">
      <c r="C3999"/>
      <c r="M3999"/>
    </row>
    <row r="4000" spans="3:13" ht="12.75" customHeight="1">
      <c r="C4000"/>
      <c r="M4000"/>
    </row>
    <row r="4001" spans="3:13" ht="12.75" customHeight="1">
      <c r="C4001"/>
      <c r="M4001"/>
    </row>
    <row r="4002" spans="3:13" ht="12.75" customHeight="1">
      <c r="C4002"/>
      <c r="M4002"/>
    </row>
    <row r="4003" spans="3:13" ht="12.75" customHeight="1">
      <c r="C4003"/>
      <c r="M4003"/>
    </row>
    <row r="4004" spans="3:13" ht="12.75" customHeight="1">
      <c r="C4004"/>
      <c r="M4004"/>
    </row>
    <row r="4005" spans="3:13" ht="12.75" customHeight="1">
      <c r="C4005"/>
      <c r="M4005"/>
    </row>
    <row r="4006" spans="3:13" ht="12.75" customHeight="1">
      <c r="C4006"/>
      <c r="M4006"/>
    </row>
    <row r="4007" spans="3:13" ht="12.75" customHeight="1">
      <c r="C4007"/>
      <c r="M4007"/>
    </row>
    <row r="4008" spans="3:13" ht="12.75" customHeight="1">
      <c r="C4008"/>
      <c r="M4008"/>
    </row>
    <row r="4009" spans="3:13" ht="12.75" customHeight="1">
      <c r="C4009"/>
      <c r="M4009"/>
    </row>
    <row r="4010" spans="3:13" ht="12.75" customHeight="1">
      <c r="C4010"/>
      <c r="M4010"/>
    </row>
    <row r="4011" spans="3:13" ht="12.75" customHeight="1">
      <c r="C4011"/>
      <c r="M4011"/>
    </row>
    <row r="4012" spans="3:13" ht="12.75" customHeight="1">
      <c r="C4012"/>
      <c r="M4012"/>
    </row>
    <row r="4013" spans="3:13" ht="12.75" customHeight="1">
      <c r="C4013"/>
      <c r="M4013"/>
    </row>
    <row r="4014" spans="3:13" ht="12.75" customHeight="1">
      <c r="C4014"/>
      <c r="M4014"/>
    </row>
    <row r="4015" spans="3:13" ht="12.75" customHeight="1">
      <c r="C4015"/>
      <c r="M4015"/>
    </row>
    <row r="4016" spans="3:13" ht="12.75" customHeight="1">
      <c r="C4016"/>
      <c r="M4016"/>
    </row>
    <row r="4017" spans="3:13" ht="12.75" customHeight="1">
      <c r="C4017"/>
      <c r="M4017"/>
    </row>
    <row r="4018" spans="3:13" ht="12.75" customHeight="1">
      <c r="C4018"/>
      <c r="M4018"/>
    </row>
    <row r="4019" spans="3:13" ht="12.75" customHeight="1">
      <c r="C4019"/>
      <c r="M4019"/>
    </row>
    <row r="4020" spans="3:13" ht="12.75" customHeight="1">
      <c r="C4020"/>
      <c r="M4020"/>
    </row>
    <row r="4021" spans="3:13" ht="12.75" customHeight="1">
      <c r="C4021"/>
      <c r="M4021"/>
    </row>
    <row r="4022" spans="3:13" ht="12.75" customHeight="1">
      <c r="C4022"/>
      <c r="M4022"/>
    </row>
    <row r="4023" spans="3:13" ht="12.75" customHeight="1">
      <c r="C4023"/>
      <c r="M4023"/>
    </row>
    <row r="4024" spans="3:13" ht="12.75" customHeight="1">
      <c r="C4024"/>
      <c r="M4024"/>
    </row>
    <row r="4025" spans="3:13" ht="12.75" customHeight="1">
      <c r="C4025"/>
      <c r="M4025"/>
    </row>
    <row r="4026" spans="3:13" ht="12.75" customHeight="1">
      <c r="C4026"/>
      <c r="M4026"/>
    </row>
    <row r="4027" spans="3:13" ht="12.75" customHeight="1">
      <c r="C4027"/>
      <c r="M4027"/>
    </row>
    <row r="4028" spans="3:13" ht="12.75" customHeight="1">
      <c r="C4028"/>
      <c r="M4028"/>
    </row>
    <row r="4029" spans="3:13" ht="12.75" customHeight="1">
      <c r="C4029"/>
      <c r="M4029"/>
    </row>
    <row r="4030" spans="3:13" ht="12.75" customHeight="1">
      <c r="C4030"/>
      <c r="M4030"/>
    </row>
    <row r="4031" spans="3:13" ht="12.75" customHeight="1">
      <c r="C4031"/>
      <c r="M4031"/>
    </row>
    <row r="4032" spans="3:13" ht="12.75" customHeight="1">
      <c r="C4032"/>
      <c r="M4032"/>
    </row>
    <row r="4033" spans="3:13" ht="12.75" customHeight="1">
      <c r="C4033"/>
      <c r="M4033"/>
    </row>
    <row r="4034" spans="3:13" ht="12.75" customHeight="1">
      <c r="C4034"/>
      <c r="M4034"/>
    </row>
    <row r="4035" spans="3:13" ht="12.75" customHeight="1">
      <c r="C4035"/>
      <c r="M4035"/>
    </row>
    <row r="4036" spans="3:13" ht="12.75" customHeight="1">
      <c r="C4036"/>
      <c r="M4036"/>
    </row>
    <row r="4037" spans="3:13" ht="12.75" customHeight="1">
      <c r="C4037"/>
      <c r="M4037"/>
    </row>
    <row r="4038" spans="3:13" ht="12.75" customHeight="1">
      <c r="C4038"/>
      <c r="M4038"/>
    </row>
    <row r="4039" spans="3:13" ht="12.75" customHeight="1">
      <c r="C4039"/>
      <c r="M4039"/>
    </row>
    <row r="4040" spans="3:13" ht="12.75" customHeight="1">
      <c r="C4040"/>
      <c r="M4040"/>
    </row>
    <row r="4041" spans="3:13" ht="12.75" customHeight="1">
      <c r="C4041"/>
      <c r="M4041"/>
    </row>
    <row r="4042" spans="3:13" ht="12.75" customHeight="1">
      <c r="C4042"/>
      <c r="M4042"/>
    </row>
    <row r="4043" spans="3:13" ht="12.75" customHeight="1">
      <c r="C4043"/>
      <c r="M4043"/>
    </row>
    <row r="4044" spans="3:13" ht="12.75" customHeight="1">
      <c r="C4044"/>
      <c r="M4044"/>
    </row>
    <row r="4045" spans="3:13" ht="12.75" customHeight="1">
      <c r="C4045"/>
      <c r="M4045"/>
    </row>
    <row r="4046" spans="3:13" ht="12.75" customHeight="1">
      <c r="C4046"/>
      <c r="M4046"/>
    </row>
    <row r="4047" spans="3:13" ht="12.75" customHeight="1">
      <c r="C4047"/>
      <c r="M4047"/>
    </row>
    <row r="4048" spans="3:13" ht="12.75" customHeight="1">
      <c r="C4048"/>
      <c r="M4048"/>
    </row>
    <row r="4049" spans="3:13" ht="12.75" customHeight="1">
      <c r="C4049"/>
      <c r="M4049"/>
    </row>
    <row r="4050" spans="3:13" ht="12.75" customHeight="1">
      <c r="C4050"/>
      <c r="M4050"/>
    </row>
    <row r="4051" spans="3:13" ht="12.75" customHeight="1">
      <c r="C4051"/>
      <c r="M4051"/>
    </row>
    <row r="4052" spans="3:13" ht="12.75" customHeight="1">
      <c r="C4052"/>
      <c r="M4052"/>
    </row>
    <row r="4053" spans="3:13" ht="12.75" customHeight="1">
      <c r="C4053"/>
      <c r="M4053"/>
    </row>
    <row r="4054" spans="3:13" ht="12.75" customHeight="1">
      <c r="C4054"/>
      <c r="M4054"/>
    </row>
    <row r="4055" spans="3:13" ht="12.75" customHeight="1">
      <c r="C4055"/>
      <c r="M4055"/>
    </row>
    <row r="4056" spans="3:13" ht="12.75" customHeight="1">
      <c r="C4056"/>
      <c r="M4056"/>
    </row>
    <row r="4057" spans="3:13" ht="12.75" customHeight="1">
      <c r="C4057"/>
      <c r="M4057"/>
    </row>
    <row r="4058" spans="3:13" ht="12.75" customHeight="1">
      <c r="C4058"/>
      <c r="M4058"/>
    </row>
    <row r="4059" spans="3:13" ht="12.75" customHeight="1">
      <c r="C4059"/>
      <c r="M4059"/>
    </row>
    <row r="4060" spans="3:13" ht="12.75" customHeight="1">
      <c r="C4060"/>
      <c r="M4060"/>
    </row>
    <row r="4061" spans="3:13" ht="12.75" customHeight="1">
      <c r="C4061"/>
      <c r="M4061"/>
    </row>
    <row r="4062" spans="3:13" ht="12.75" customHeight="1">
      <c r="C4062"/>
      <c r="M4062"/>
    </row>
    <row r="4063" spans="3:13" ht="12.75" customHeight="1">
      <c r="C4063"/>
      <c r="M4063"/>
    </row>
    <row r="4064" spans="3:13" ht="12.75" customHeight="1">
      <c r="C4064"/>
      <c r="M4064"/>
    </row>
    <row r="4065" spans="3:13" ht="12.75" customHeight="1">
      <c r="C4065"/>
      <c r="M4065"/>
    </row>
    <row r="4066" spans="3:13" ht="12.75" customHeight="1">
      <c r="C4066"/>
      <c r="M4066"/>
    </row>
    <row r="4067" spans="3:13" ht="12.75" customHeight="1">
      <c r="C4067"/>
      <c r="M4067"/>
    </row>
    <row r="4068" spans="3:13" ht="12.75" customHeight="1">
      <c r="C4068"/>
      <c r="M4068"/>
    </row>
    <row r="4069" spans="3:13" ht="12.75" customHeight="1">
      <c r="C4069"/>
      <c r="M4069"/>
    </row>
    <row r="4070" spans="3:13" ht="12.75" customHeight="1">
      <c r="C4070"/>
      <c r="M4070"/>
    </row>
    <row r="4071" spans="3:13" ht="12.75" customHeight="1">
      <c r="C4071"/>
      <c r="M4071"/>
    </row>
    <row r="4072" spans="3:13" ht="12.75" customHeight="1">
      <c r="C4072"/>
      <c r="M4072"/>
    </row>
    <row r="4073" spans="3:13" ht="12.75" customHeight="1">
      <c r="C4073"/>
      <c r="M4073"/>
    </row>
    <row r="4074" spans="3:13" ht="12.75" customHeight="1">
      <c r="C4074"/>
      <c r="M4074"/>
    </row>
    <row r="4075" spans="3:13" ht="12.75" customHeight="1">
      <c r="C4075"/>
      <c r="M4075"/>
    </row>
    <row r="4076" spans="3:13" ht="12.75" customHeight="1">
      <c r="C4076"/>
      <c r="M4076"/>
    </row>
    <row r="4077" spans="3:13" ht="12.75" customHeight="1">
      <c r="C4077"/>
      <c r="M4077"/>
    </row>
    <row r="4078" spans="3:13" ht="12.75" customHeight="1">
      <c r="C4078"/>
      <c r="M4078"/>
    </row>
    <row r="4079" spans="3:13" ht="12.75" customHeight="1">
      <c r="C4079"/>
      <c r="M4079"/>
    </row>
    <row r="4080" spans="3:13" ht="12.75" customHeight="1">
      <c r="C4080"/>
      <c r="M4080"/>
    </row>
    <row r="4081" spans="3:13" ht="12.75" customHeight="1">
      <c r="C4081"/>
      <c r="M4081"/>
    </row>
    <row r="4082" spans="3:13" ht="12.75" customHeight="1">
      <c r="C4082"/>
      <c r="M4082"/>
    </row>
    <row r="4083" spans="3:13" ht="12.75" customHeight="1">
      <c r="C4083"/>
      <c r="M4083"/>
    </row>
    <row r="4084" spans="3:13" ht="12.75" customHeight="1">
      <c r="C4084"/>
      <c r="M4084"/>
    </row>
    <row r="4085" spans="3:13" ht="12.75" customHeight="1">
      <c r="C4085"/>
      <c r="M4085"/>
    </row>
    <row r="4086" spans="3:13" ht="12.75" customHeight="1">
      <c r="C4086"/>
      <c r="M4086"/>
    </row>
    <row r="4087" spans="3:13" ht="12.75" customHeight="1">
      <c r="C4087"/>
      <c r="M4087"/>
    </row>
    <row r="4088" spans="3:13" ht="12.75" customHeight="1">
      <c r="C4088"/>
      <c r="M4088"/>
    </row>
    <row r="4089" spans="3:13" ht="12.75" customHeight="1">
      <c r="C4089"/>
      <c r="M4089"/>
    </row>
    <row r="4090" spans="3:13" ht="12.75" customHeight="1">
      <c r="C4090"/>
      <c r="M4090"/>
    </row>
    <row r="4091" spans="3:13" ht="12.75" customHeight="1">
      <c r="C4091"/>
      <c r="M4091"/>
    </row>
    <row r="4092" spans="3:13" ht="12.75" customHeight="1">
      <c r="C4092"/>
      <c r="M4092"/>
    </row>
    <row r="4093" spans="3:13" ht="12.75" customHeight="1">
      <c r="C4093"/>
      <c r="M4093"/>
    </row>
    <row r="4094" spans="3:13" ht="12.75" customHeight="1">
      <c r="C4094"/>
      <c r="M4094"/>
    </row>
    <row r="4095" spans="3:13" ht="12.75" customHeight="1">
      <c r="C4095"/>
      <c r="M4095"/>
    </row>
    <row r="4096" spans="3:13" ht="12.75" customHeight="1">
      <c r="C4096"/>
      <c r="M4096"/>
    </row>
    <row r="4097" spans="3:13" ht="12.75" customHeight="1">
      <c r="C4097"/>
      <c r="M4097"/>
    </row>
    <row r="4098" spans="3:13" ht="12.75" customHeight="1">
      <c r="C4098"/>
      <c r="M4098"/>
    </row>
    <row r="4099" spans="3:13" ht="12.75" customHeight="1">
      <c r="C4099"/>
      <c r="M4099"/>
    </row>
    <row r="4100" spans="3:13" ht="12.75" customHeight="1">
      <c r="C4100"/>
      <c r="M4100"/>
    </row>
    <row r="4101" spans="3:13" ht="12.75" customHeight="1">
      <c r="C4101"/>
      <c r="M4101"/>
    </row>
    <row r="4102" spans="3:13" ht="12.75" customHeight="1">
      <c r="C4102"/>
      <c r="M4102"/>
    </row>
    <row r="4103" spans="3:13" ht="12.75" customHeight="1">
      <c r="C4103"/>
      <c r="M4103"/>
    </row>
    <row r="4104" spans="3:13" ht="12.75" customHeight="1">
      <c r="C4104"/>
      <c r="M4104"/>
    </row>
    <row r="4105" spans="3:13" ht="12.75" customHeight="1">
      <c r="C4105"/>
      <c r="M4105"/>
    </row>
    <row r="4106" spans="3:13" ht="12.75" customHeight="1">
      <c r="C4106"/>
      <c r="M4106"/>
    </row>
    <row r="4107" spans="3:13" ht="12.75" customHeight="1">
      <c r="C4107"/>
      <c r="M4107"/>
    </row>
    <row r="4108" spans="3:13" ht="12.75" customHeight="1">
      <c r="C4108"/>
      <c r="M4108"/>
    </row>
    <row r="4109" spans="3:13" ht="12.75" customHeight="1">
      <c r="C4109"/>
      <c r="M4109"/>
    </row>
    <row r="4110" spans="3:13" ht="12.75" customHeight="1">
      <c r="C4110"/>
      <c r="M4110"/>
    </row>
    <row r="4111" spans="3:13" ht="12.75" customHeight="1">
      <c r="C4111"/>
      <c r="M4111"/>
    </row>
    <row r="4112" spans="3:13" ht="12.75" customHeight="1">
      <c r="C4112"/>
      <c r="M4112"/>
    </row>
    <row r="4113" spans="3:13" ht="12.75" customHeight="1">
      <c r="C4113"/>
      <c r="M4113"/>
    </row>
    <row r="4114" spans="3:13" ht="12.75" customHeight="1">
      <c r="C4114"/>
      <c r="M4114"/>
    </row>
    <row r="4115" spans="3:13" ht="12.75" customHeight="1">
      <c r="C4115"/>
      <c r="M4115"/>
    </row>
    <row r="4116" spans="3:13" ht="12.75" customHeight="1">
      <c r="C4116"/>
      <c r="M4116"/>
    </row>
    <row r="4117" spans="3:13" ht="12.75" customHeight="1">
      <c r="C4117"/>
      <c r="M4117"/>
    </row>
    <row r="4118" spans="3:13" ht="12.75" customHeight="1">
      <c r="C4118"/>
      <c r="M4118"/>
    </row>
    <row r="4119" spans="3:13" ht="12.75" customHeight="1">
      <c r="C4119"/>
      <c r="M4119"/>
    </row>
    <row r="4120" spans="3:13" ht="12.75" customHeight="1">
      <c r="C4120"/>
      <c r="M4120"/>
    </row>
    <row r="4121" spans="3:13" ht="12.75" customHeight="1">
      <c r="C4121"/>
      <c r="M4121"/>
    </row>
    <row r="4122" spans="3:13" ht="12.75" customHeight="1">
      <c r="C4122"/>
      <c r="M4122"/>
    </row>
    <row r="4123" spans="3:13" ht="12.75" customHeight="1">
      <c r="C4123"/>
      <c r="M4123"/>
    </row>
    <row r="4124" spans="3:13" ht="12.75" customHeight="1">
      <c r="C4124"/>
      <c r="M4124"/>
    </row>
    <row r="4125" spans="3:13" ht="12.75" customHeight="1">
      <c r="C4125"/>
      <c r="M4125"/>
    </row>
    <row r="4126" spans="3:13" ht="12.75" customHeight="1">
      <c r="C4126"/>
      <c r="M4126"/>
    </row>
    <row r="4127" spans="3:13" ht="12.75" customHeight="1">
      <c r="C4127"/>
      <c r="M4127"/>
    </row>
    <row r="4128" spans="3:13" ht="12.75" customHeight="1">
      <c r="C4128"/>
      <c r="M4128"/>
    </row>
    <row r="4129" spans="3:13" ht="12.75" customHeight="1">
      <c r="C4129"/>
      <c r="M4129"/>
    </row>
    <row r="4130" spans="3:13" ht="12.75" customHeight="1">
      <c r="C4130"/>
      <c r="M4130"/>
    </row>
    <row r="4131" spans="3:13" ht="12.75" customHeight="1">
      <c r="C4131"/>
      <c r="M4131"/>
    </row>
    <row r="4132" spans="3:13" ht="12.75" customHeight="1">
      <c r="C4132"/>
      <c r="M4132"/>
    </row>
    <row r="4133" spans="3:13" ht="12.75" customHeight="1">
      <c r="C4133"/>
      <c r="M4133"/>
    </row>
    <row r="4134" spans="3:13" ht="12.75" customHeight="1">
      <c r="C4134"/>
      <c r="M4134"/>
    </row>
    <row r="4135" spans="3:13" ht="12.75" customHeight="1">
      <c r="C4135"/>
      <c r="M4135"/>
    </row>
    <row r="4136" spans="3:13" ht="12.75" customHeight="1">
      <c r="C4136"/>
      <c r="M4136"/>
    </row>
    <row r="4137" spans="3:13" ht="12.75" customHeight="1">
      <c r="C4137"/>
      <c r="M4137"/>
    </row>
    <row r="4138" spans="3:13" ht="12.75" customHeight="1">
      <c r="C4138"/>
      <c r="M4138"/>
    </row>
    <row r="4139" spans="3:13" ht="12.75" customHeight="1">
      <c r="C4139"/>
      <c r="M4139"/>
    </row>
    <row r="4140" spans="3:13" ht="12.75" customHeight="1">
      <c r="C4140"/>
      <c r="M4140"/>
    </row>
    <row r="4141" spans="3:13" ht="12.75" customHeight="1">
      <c r="C4141"/>
      <c r="M4141"/>
    </row>
    <row r="4142" spans="3:13" ht="12.75" customHeight="1">
      <c r="C4142"/>
      <c r="M4142"/>
    </row>
    <row r="4143" spans="3:13" ht="12.75" customHeight="1">
      <c r="C4143"/>
      <c r="M4143"/>
    </row>
    <row r="4144" spans="3:13" ht="12.75" customHeight="1">
      <c r="C4144"/>
      <c r="M4144"/>
    </row>
    <row r="4145" spans="3:13" ht="12.75" customHeight="1">
      <c r="C4145"/>
      <c r="M4145"/>
    </row>
    <row r="4146" spans="3:13" ht="12.75" customHeight="1">
      <c r="C4146"/>
      <c r="M4146"/>
    </row>
    <row r="4147" spans="3:13" ht="12.75" customHeight="1">
      <c r="C4147"/>
      <c r="M4147"/>
    </row>
    <row r="4148" spans="3:13" ht="12.75" customHeight="1">
      <c r="C4148"/>
      <c r="M4148"/>
    </row>
    <row r="4149" spans="3:13" ht="12.75" customHeight="1">
      <c r="C4149"/>
      <c r="M4149"/>
    </row>
    <row r="4150" spans="3:13" ht="12.75" customHeight="1">
      <c r="C4150"/>
      <c r="M4150"/>
    </row>
    <row r="4151" spans="3:13" ht="12.75" customHeight="1">
      <c r="C4151"/>
      <c r="M4151"/>
    </row>
    <row r="4152" spans="3:13" ht="12.75" customHeight="1">
      <c r="C4152"/>
      <c r="M4152"/>
    </row>
    <row r="4153" spans="3:13" ht="12.75" customHeight="1">
      <c r="C4153"/>
      <c r="M4153"/>
    </row>
    <row r="4154" spans="3:13" ht="12.75" customHeight="1">
      <c r="C4154"/>
      <c r="M4154"/>
    </row>
    <row r="4155" spans="3:13" ht="12.75" customHeight="1">
      <c r="C4155"/>
      <c r="M4155"/>
    </row>
    <row r="4156" spans="3:13" ht="12.75" customHeight="1">
      <c r="C4156"/>
      <c r="M4156"/>
    </row>
    <row r="4157" spans="3:13" ht="12.75" customHeight="1">
      <c r="C4157"/>
      <c r="M4157"/>
    </row>
    <row r="4158" spans="3:13" ht="12.75" customHeight="1">
      <c r="C4158"/>
      <c r="M4158"/>
    </row>
    <row r="4159" spans="3:13" ht="12.75" customHeight="1">
      <c r="C4159"/>
      <c r="M4159"/>
    </row>
    <row r="4160" spans="3:13" ht="12.75" customHeight="1">
      <c r="C4160"/>
      <c r="M4160"/>
    </row>
    <row r="4161" spans="3:13" ht="12.75" customHeight="1">
      <c r="C4161"/>
      <c r="M4161"/>
    </row>
    <row r="4162" spans="3:13" ht="12.75" customHeight="1">
      <c r="C4162"/>
      <c r="M4162"/>
    </row>
    <row r="4163" spans="3:13" ht="12.75" customHeight="1">
      <c r="C4163"/>
      <c r="M4163"/>
    </row>
    <row r="4164" spans="3:13" ht="12.75" customHeight="1">
      <c r="C4164"/>
      <c r="M4164"/>
    </row>
    <row r="4165" spans="3:13" ht="12.75" customHeight="1">
      <c r="C4165"/>
      <c r="M4165"/>
    </row>
    <row r="4166" spans="3:13" ht="12.75" customHeight="1">
      <c r="C4166"/>
      <c r="M4166"/>
    </row>
    <row r="4167" spans="3:13" ht="12.75" customHeight="1">
      <c r="C4167"/>
      <c r="M4167"/>
    </row>
    <row r="4168" spans="3:13" ht="12.75" customHeight="1">
      <c r="C4168"/>
      <c r="M4168"/>
    </row>
    <row r="4169" spans="3:13" ht="12.75" customHeight="1">
      <c r="C4169"/>
      <c r="M4169"/>
    </row>
    <row r="4170" spans="3:13" ht="12.75" customHeight="1">
      <c r="C4170"/>
      <c r="M4170"/>
    </row>
    <row r="4171" spans="3:13" ht="12.75" customHeight="1">
      <c r="C4171"/>
      <c r="M4171"/>
    </row>
    <row r="4172" spans="3:13" ht="12.75" customHeight="1">
      <c r="C4172"/>
      <c r="M4172"/>
    </row>
    <row r="4173" spans="3:13" ht="12.75" customHeight="1">
      <c r="C4173"/>
      <c r="M4173"/>
    </row>
    <row r="4174" spans="3:13" ht="12.75" customHeight="1">
      <c r="C4174"/>
      <c r="M4174"/>
    </row>
    <row r="4175" spans="3:13" ht="12.75" customHeight="1">
      <c r="C4175"/>
      <c r="M4175"/>
    </row>
    <row r="4176" spans="3:13" ht="12.75" customHeight="1">
      <c r="C4176"/>
      <c r="M4176"/>
    </row>
    <row r="4177" spans="3:13" ht="12.75" customHeight="1">
      <c r="C4177"/>
      <c r="M4177"/>
    </row>
    <row r="4178" spans="3:13" ht="12.75" customHeight="1">
      <c r="C4178"/>
      <c r="M4178"/>
    </row>
    <row r="4179" spans="3:13" ht="12.75" customHeight="1">
      <c r="C4179"/>
      <c r="M4179"/>
    </row>
    <row r="4180" spans="3:13" ht="12.75" customHeight="1">
      <c r="C4180"/>
      <c r="M4180"/>
    </row>
    <row r="4181" spans="3:13" ht="12.75" customHeight="1">
      <c r="C4181"/>
      <c r="M4181"/>
    </row>
    <row r="4182" spans="3:13" ht="12.75" customHeight="1">
      <c r="C4182"/>
      <c r="M4182"/>
    </row>
    <row r="4183" spans="3:13" ht="12.75" customHeight="1">
      <c r="C4183"/>
      <c r="M4183"/>
    </row>
    <row r="4184" spans="3:13" ht="12.75" customHeight="1">
      <c r="C4184"/>
      <c r="M4184"/>
    </row>
    <row r="4185" spans="3:13" ht="12.75" customHeight="1">
      <c r="C4185"/>
      <c r="M4185"/>
    </row>
    <row r="4186" spans="3:13" ht="12.75" customHeight="1">
      <c r="C4186"/>
      <c r="M4186"/>
    </row>
    <row r="4187" spans="3:13" ht="12.75" customHeight="1">
      <c r="C4187"/>
      <c r="M4187"/>
    </row>
    <row r="4188" spans="3:13" ht="12.75" customHeight="1">
      <c r="C4188"/>
      <c r="M4188"/>
    </row>
    <row r="4189" spans="3:13" ht="12.75" customHeight="1">
      <c r="C4189"/>
      <c r="M4189"/>
    </row>
    <row r="4190" spans="3:13" ht="12.75" customHeight="1">
      <c r="C4190"/>
      <c r="M4190"/>
    </row>
    <row r="4191" spans="3:13" ht="12.75" customHeight="1">
      <c r="C4191"/>
      <c r="M4191"/>
    </row>
    <row r="4192" spans="3:13" ht="12.75" customHeight="1">
      <c r="C4192"/>
      <c r="M4192"/>
    </row>
    <row r="4193" spans="3:13" ht="12.75" customHeight="1">
      <c r="C4193"/>
      <c r="M4193"/>
    </row>
    <row r="4194" spans="3:13" ht="12.75" customHeight="1">
      <c r="C4194"/>
      <c r="M4194"/>
    </row>
    <row r="4195" spans="3:13" ht="12.75" customHeight="1">
      <c r="C4195"/>
      <c r="M4195"/>
    </row>
    <row r="4196" spans="3:13" ht="12.75" customHeight="1">
      <c r="C4196"/>
      <c r="M4196"/>
    </row>
    <row r="4197" spans="3:13" ht="12.75" customHeight="1">
      <c r="C4197"/>
      <c r="M4197"/>
    </row>
    <row r="4198" spans="3:13" ht="12.75" customHeight="1">
      <c r="C4198"/>
      <c r="M4198"/>
    </row>
    <row r="4199" spans="3:13" ht="12.75" customHeight="1">
      <c r="C4199"/>
      <c r="M4199"/>
    </row>
    <row r="4200" spans="3:13" ht="12.75" customHeight="1">
      <c r="C4200"/>
      <c r="M4200"/>
    </row>
    <row r="4201" spans="3:13" ht="12.75" customHeight="1">
      <c r="C4201"/>
      <c r="M4201"/>
    </row>
    <row r="4202" spans="3:13" ht="12.75" customHeight="1">
      <c r="C4202"/>
      <c r="M4202"/>
    </row>
    <row r="4203" spans="3:13" ht="12.75" customHeight="1">
      <c r="C4203"/>
      <c r="M4203"/>
    </row>
    <row r="4204" spans="3:13" ht="12.75" customHeight="1">
      <c r="C4204"/>
      <c r="M4204"/>
    </row>
    <row r="4205" spans="3:13" ht="12.75" customHeight="1">
      <c r="C4205"/>
      <c r="M4205"/>
    </row>
    <row r="4206" spans="3:13" ht="12.75" customHeight="1">
      <c r="C4206"/>
      <c r="M4206"/>
    </row>
    <row r="4207" spans="3:13" ht="12.75" customHeight="1">
      <c r="C4207"/>
      <c r="M4207"/>
    </row>
    <row r="4208" spans="3:13" ht="12.75" customHeight="1">
      <c r="C4208"/>
      <c r="M4208"/>
    </row>
    <row r="4209" spans="3:13" ht="12.75" customHeight="1">
      <c r="C4209"/>
      <c r="M4209"/>
    </row>
    <row r="4210" spans="3:13" ht="12.75" customHeight="1">
      <c r="C4210"/>
      <c r="M4210"/>
    </row>
    <row r="4211" spans="3:13" ht="12.75" customHeight="1">
      <c r="C4211"/>
      <c r="M4211"/>
    </row>
    <row r="4212" spans="3:13" ht="12.75" customHeight="1">
      <c r="C4212"/>
      <c r="M4212"/>
    </row>
    <row r="4213" spans="3:13" ht="12.75" customHeight="1">
      <c r="C4213"/>
      <c r="M4213"/>
    </row>
    <row r="4214" spans="3:13" ht="12.75" customHeight="1">
      <c r="C4214"/>
      <c r="M4214"/>
    </row>
    <row r="4215" spans="3:13" ht="12.75" customHeight="1">
      <c r="C4215"/>
      <c r="M4215"/>
    </row>
    <row r="4216" spans="3:13" ht="12.75" customHeight="1">
      <c r="C4216"/>
      <c r="M4216"/>
    </row>
    <row r="4217" spans="3:13" ht="12.75" customHeight="1">
      <c r="C4217"/>
      <c r="M4217"/>
    </row>
    <row r="4218" spans="3:13" ht="12.75" customHeight="1">
      <c r="C4218"/>
      <c r="M4218"/>
    </row>
    <row r="4219" spans="3:13" ht="12.75" customHeight="1">
      <c r="C4219"/>
      <c r="M4219"/>
    </row>
    <row r="4220" spans="3:13" ht="12.75" customHeight="1">
      <c r="C4220"/>
      <c r="M4220"/>
    </row>
    <row r="4221" spans="3:13" ht="12.75" customHeight="1">
      <c r="C4221"/>
      <c r="M4221"/>
    </row>
    <row r="4222" spans="3:13" ht="12.75" customHeight="1">
      <c r="C4222"/>
      <c r="M4222"/>
    </row>
    <row r="4223" spans="3:13" ht="12.75" customHeight="1">
      <c r="C4223"/>
      <c r="M4223"/>
    </row>
    <row r="4224" spans="3:13" ht="12.75" customHeight="1">
      <c r="C4224"/>
      <c r="M4224"/>
    </row>
    <row r="4225" spans="3:13" ht="12.75" customHeight="1">
      <c r="C4225"/>
      <c r="M4225"/>
    </row>
    <row r="4226" spans="3:13" ht="12.75" customHeight="1">
      <c r="C4226"/>
      <c r="M4226"/>
    </row>
    <row r="4227" spans="3:13" ht="12.75" customHeight="1">
      <c r="C4227"/>
      <c r="M4227"/>
    </row>
    <row r="4228" spans="3:13" ht="12.75" customHeight="1">
      <c r="C4228"/>
      <c r="M4228"/>
    </row>
    <row r="4229" spans="3:13" ht="12.75" customHeight="1">
      <c r="C4229"/>
      <c r="M4229"/>
    </row>
    <row r="4230" spans="3:13" ht="12.75" customHeight="1">
      <c r="C4230"/>
      <c r="M4230"/>
    </row>
    <row r="4231" spans="3:13" ht="12.75" customHeight="1">
      <c r="C4231"/>
      <c r="M4231"/>
    </row>
    <row r="4232" spans="3:13" ht="12.75" customHeight="1">
      <c r="C4232"/>
      <c r="M4232"/>
    </row>
    <row r="4233" spans="3:13" ht="12.75" customHeight="1">
      <c r="C4233"/>
      <c r="M4233"/>
    </row>
    <row r="4234" spans="3:13" ht="12.75" customHeight="1">
      <c r="C4234"/>
      <c r="M4234"/>
    </row>
    <row r="4235" spans="3:13" ht="12.75" customHeight="1">
      <c r="C4235"/>
      <c r="M4235"/>
    </row>
    <row r="4236" spans="3:13" ht="12.75" customHeight="1">
      <c r="C4236"/>
      <c r="M4236"/>
    </row>
    <row r="4237" spans="3:13" ht="12.75" customHeight="1">
      <c r="C4237"/>
      <c r="M4237"/>
    </row>
    <row r="4238" spans="3:13" ht="12.75" customHeight="1">
      <c r="C4238"/>
      <c r="M4238"/>
    </row>
    <row r="4239" spans="3:13" ht="12.75" customHeight="1">
      <c r="C4239"/>
      <c r="M4239"/>
    </row>
    <row r="4240" spans="3:13" ht="12.75" customHeight="1">
      <c r="C4240"/>
      <c r="M4240"/>
    </row>
    <row r="4241" spans="3:13" ht="12.75" customHeight="1">
      <c r="C4241"/>
      <c r="M4241"/>
    </row>
    <row r="4242" spans="3:13" ht="12.75" customHeight="1">
      <c r="C4242"/>
      <c r="M4242"/>
    </row>
    <row r="4243" spans="3:13" ht="12.75" customHeight="1">
      <c r="C4243"/>
      <c r="M4243"/>
    </row>
    <row r="4244" spans="3:13" ht="12.75" customHeight="1">
      <c r="C4244"/>
      <c r="M4244"/>
    </row>
    <row r="4245" spans="3:13" ht="12.75" customHeight="1">
      <c r="C4245"/>
      <c r="M4245"/>
    </row>
    <row r="4246" spans="3:13" ht="12.75" customHeight="1">
      <c r="C4246"/>
      <c r="M4246"/>
    </row>
    <row r="4247" spans="3:13" ht="12.75" customHeight="1">
      <c r="C4247"/>
      <c r="M4247"/>
    </row>
    <row r="4248" spans="3:13" ht="12.75" customHeight="1">
      <c r="C4248"/>
      <c r="M4248"/>
    </row>
    <row r="4249" spans="3:13" ht="12.75" customHeight="1">
      <c r="C4249"/>
      <c r="M4249"/>
    </row>
    <row r="4250" spans="3:13" ht="12.75" customHeight="1">
      <c r="C4250"/>
      <c r="M4250"/>
    </row>
    <row r="4251" spans="3:13" ht="12.75" customHeight="1">
      <c r="C4251"/>
      <c r="M4251"/>
    </row>
    <row r="4252" spans="3:13" ht="12.75" customHeight="1">
      <c r="C4252"/>
      <c r="M4252"/>
    </row>
    <row r="4253" spans="3:13" ht="12.75" customHeight="1">
      <c r="C4253"/>
      <c r="M4253"/>
    </row>
    <row r="4254" spans="3:13" ht="12.75" customHeight="1">
      <c r="C4254"/>
      <c r="M4254"/>
    </row>
    <row r="4255" spans="3:13" ht="12.75" customHeight="1">
      <c r="C4255"/>
      <c r="M4255"/>
    </row>
    <row r="4256" spans="3:13" ht="12.75" customHeight="1">
      <c r="C4256"/>
      <c r="M4256"/>
    </row>
    <row r="4257" spans="3:13" ht="12.75" customHeight="1">
      <c r="C4257"/>
      <c r="M4257"/>
    </row>
    <row r="4258" spans="3:13" ht="12.75" customHeight="1">
      <c r="C4258"/>
      <c r="M4258"/>
    </row>
    <row r="4259" spans="3:13" ht="12.75" customHeight="1">
      <c r="C4259"/>
      <c r="M4259"/>
    </row>
    <row r="4260" spans="3:13" ht="12.75" customHeight="1">
      <c r="C4260"/>
      <c r="M4260"/>
    </row>
    <row r="4261" spans="3:13" ht="12.75" customHeight="1">
      <c r="C4261"/>
      <c r="M4261"/>
    </row>
    <row r="4262" spans="3:13" ht="12.75" customHeight="1">
      <c r="C4262"/>
      <c r="M4262"/>
    </row>
    <row r="4263" spans="3:13" ht="12.75" customHeight="1">
      <c r="C4263"/>
      <c r="M4263"/>
    </row>
    <row r="4264" spans="3:13" ht="12.75" customHeight="1">
      <c r="C4264"/>
      <c r="M4264"/>
    </row>
    <row r="4265" spans="3:13" ht="12.75" customHeight="1">
      <c r="C4265"/>
      <c r="M4265"/>
    </row>
    <row r="4266" spans="3:13" ht="12.75" customHeight="1">
      <c r="C4266"/>
      <c r="M4266"/>
    </row>
    <row r="4267" spans="3:13" ht="12.75" customHeight="1">
      <c r="C4267"/>
      <c r="M4267"/>
    </row>
    <row r="4268" spans="3:13" ht="12.75" customHeight="1">
      <c r="C4268"/>
      <c r="M4268"/>
    </row>
    <row r="4269" spans="3:13" ht="12.75" customHeight="1">
      <c r="C4269"/>
      <c r="M4269"/>
    </row>
    <row r="4270" spans="3:13" ht="12.75" customHeight="1">
      <c r="C4270"/>
      <c r="M4270"/>
    </row>
    <row r="4271" spans="3:13" ht="12.75" customHeight="1">
      <c r="C4271"/>
      <c r="M4271"/>
    </row>
    <row r="4272" spans="3:13" ht="12.75" customHeight="1">
      <c r="C4272"/>
      <c r="M4272"/>
    </row>
    <row r="4273" spans="3:13" ht="12.75" customHeight="1">
      <c r="C4273"/>
      <c r="M4273"/>
    </row>
    <row r="4274" spans="3:13" ht="12.75" customHeight="1">
      <c r="C4274"/>
      <c r="M4274"/>
    </row>
    <row r="4275" spans="3:13" ht="12.75" customHeight="1">
      <c r="C4275"/>
      <c r="M4275"/>
    </row>
    <row r="4276" spans="3:13" ht="12.75" customHeight="1">
      <c r="C4276"/>
      <c r="M4276"/>
    </row>
    <row r="4286" spans="3:13" ht="12.75" customHeight="1">
      <c r="C4286"/>
      <c r="M4286"/>
    </row>
    <row r="4287" spans="3:13" ht="12.75" customHeight="1">
      <c r="C4287"/>
      <c r="M4287"/>
    </row>
    <row r="4288" spans="3:13" ht="12.75" customHeight="1">
      <c r="C4288"/>
      <c r="M4288"/>
    </row>
    <row r="4289" spans="3:13" ht="12.75" customHeight="1">
      <c r="C4289"/>
      <c r="M4289"/>
    </row>
    <row r="60947" spans="3:13" ht="12.75" customHeight="1">
      <c r="C60947"/>
      <c r="M60947"/>
    </row>
    <row r="60963" spans="3:13" ht="12.75" customHeight="1">
      <c r="C60963"/>
      <c r="M60963"/>
    </row>
    <row r="60979" spans="3:13" ht="12.75" customHeight="1">
      <c r="C60979"/>
      <c r="M60979"/>
    </row>
    <row r="60995" spans="3:13" ht="12.75" customHeight="1">
      <c r="C60995"/>
      <c r="M60995"/>
    </row>
    <row r="61008" spans="3:13" ht="12.75" customHeight="1">
      <c r="C61008"/>
      <c r="M61008"/>
    </row>
    <row r="61009" spans="3:13" ht="12.75" customHeight="1">
      <c r="C61009"/>
      <c r="M61009"/>
    </row>
    <row r="61011" spans="3:13" ht="12.75" customHeight="1">
      <c r="C61011"/>
      <c r="M61011"/>
    </row>
    <row r="61022" spans="3:13" ht="12.75" customHeight="1">
      <c r="C61022"/>
      <c r="M61022"/>
    </row>
    <row r="61023" spans="3:13" ht="12.75" customHeight="1">
      <c r="C61023"/>
      <c r="M61023"/>
    </row>
    <row r="61024" spans="3:13" ht="12.75" customHeight="1">
      <c r="C61024"/>
      <c r="M61024"/>
    </row>
    <row r="61025" spans="3:13" ht="12.75" customHeight="1">
      <c r="C61025"/>
      <c r="M61025"/>
    </row>
    <row r="61027" spans="3:13" ht="12.75" customHeight="1">
      <c r="C61027"/>
      <c r="M61027"/>
    </row>
    <row r="61038" spans="3:13" ht="12.75" customHeight="1">
      <c r="C61038"/>
      <c r="M61038"/>
    </row>
    <row r="61039" spans="3:13" ht="12.75" customHeight="1">
      <c r="C61039"/>
      <c r="M61039"/>
    </row>
    <row r="61040" spans="3:13" ht="12.75" customHeight="1">
      <c r="C61040"/>
      <c r="M61040"/>
    </row>
    <row r="61041" spans="3:13" ht="12.75" customHeight="1">
      <c r="C61041"/>
      <c r="M61041"/>
    </row>
    <row r="61043" spans="3:13" ht="12.75" customHeight="1">
      <c r="C61043"/>
      <c r="M61043"/>
    </row>
    <row r="61054" spans="3:13" ht="12.75" customHeight="1">
      <c r="C61054"/>
      <c r="M61054"/>
    </row>
    <row r="61055" spans="3:13" ht="12.75" customHeight="1">
      <c r="C61055"/>
      <c r="M61055"/>
    </row>
    <row r="61056" spans="3:13" ht="12.75" customHeight="1">
      <c r="C61056"/>
      <c r="M61056"/>
    </row>
    <row r="61057" spans="3:13" ht="12.75" customHeight="1">
      <c r="C61057"/>
      <c r="M61057"/>
    </row>
    <row r="61059" spans="3:13" ht="12.75" customHeight="1">
      <c r="C61059"/>
      <c r="M61059"/>
    </row>
    <row r="61070" spans="3:13" ht="12.75" customHeight="1">
      <c r="C61070"/>
      <c r="M61070"/>
    </row>
    <row r="61071" spans="3:13" ht="12.75" customHeight="1">
      <c r="C61071"/>
      <c r="M61071"/>
    </row>
    <row r="61072" spans="3:13" ht="12.75" customHeight="1">
      <c r="C61072"/>
      <c r="M61072"/>
    </row>
    <row r="61073" spans="3:13" ht="12.75" customHeight="1">
      <c r="C61073"/>
      <c r="M61073"/>
    </row>
    <row r="61075" spans="3:13" ht="12.75" customHeight="1">
      <c r="C61075"/>
      <c r="M61075"/>
    </row>
    <row r="61086" spans="3:13" ht="12.75" customHeight="1">
      <c r="C61086"/>
      <c r="M61086"/>
    </row>
    <row r="61087" spans="3:13" ht="12.75" customHeight="1">
      <c r="C61087"/>
      <c r="M61087"/>
    </row>
    <row r="61088" spans="3:13" ht="12.75" customHeight="1">
      <c r="C61088"/>
      <c r="M61088"/>
    </row>
    <row r="61089" spans="3:13" ht="12.75" customHeight="1">
      <c r="C61089"/>
      <c r="M61089"/>
    </row>
    <row r="61091" spans="3:13" ht="12.75" customHeight="1">
      <c r="C61091"/>
      <c r="M61091"/>
    </row>
    <row r="61102" spans="3:13" ht="12.75" customHeight="1">
      <c r="C61102"/>
      <c r="M61102"/>
    </row>
    <row r="61103" spans="3:13" ht="12.75" customHeight="1">
      <c r="C61103"/>
      <c r="M61103"/>
    </row>
    <row r="61104" spans="3:13" ht="12.75" customHeight="1">
      <c r="C61104"/>
      <c r="M61104"/>
    </row>
    <row r="61105" spans="3:13" ht="12.75" customHeight="1">
      <c r="C61105"/>
      <c r="M61105"/>
    </row>
    <row r="61107" spans="3:13" ht="12.75" customHeight="1">
      <c r="C61107"/>
      <c r="M61107"/>
    </row>
    <row r="61118" spans="3:13" ht="12.75" customHeight="1">
      <c r="C61118"/>
      <c r="M61118"/>
    </row>
    <row r="61119" spans="3:13" ht="12.75" customHeight="1">
      <c r="C61119"/>
      <c r="M61119"/>
    </row>
    <row r="61120" spans="3:13" ht="12.75" customHeight="1">
      <c r="C61120"/>
      <c r="M61120"/>
    </row>
    <row r="61121" spans="3:13" ht="12.75" customHeight="1">
      <c r="C61121"/>
      <c r="M61121"/>
    </row>
    <row r="61123" spans="3:13" ht="12.75" customHeight="1">
      <c r="C61123"/>
      <c r="M61123"/>
    </row>
    <row r="61134" spans="3:13" ht="12.75" customHeight="1">
      <c r="C61134"/>
      <c r="M61134"/>
    </row>
    <row r="61135" spans="3:13" ht="12.75" customHeight="1">
      <c r="C61135"/>
      <c r="M61135"/>
    </row>
    <row r="61136" spans="3:13" ht="12.75" customHeight="1">
      <c r="C61136"/>
      <c r="M61136"/>
    </row>
    <row r="61137" spans="3:13" ht="12.75" customHeight="1">
      <c r="C61137"/>
      <c r="M61137"/>
    </row>
    <row r="61139" spans="3:13" ht="12.75" customHeight="1">
      <c r="C61139"/>
      <c r="M61139"/>
    </row>
    <row r="61147" spans="3:13" ht="12.75" customHeight="1">
      <c r="C61147"/>
      <c r="M61147"/>
    </row>
    <row r="61150" spans="3:13" ht="12.75" customHeight="1">
      <c r="C61150"/>
      <c r="M61150"/>
    </row>
    <row r="61151" spans="3:13" ht="12.75" customHeight="1">
      <c r="C61151"/>
      <c r="M61151"/>
    </row>
    <row r="61152" spans="3:13" ht="12.75" customHeight="1">
      <c r="C61152"/>
      <c r="M61152"/>
    </row>
    <row r="61153" spans="3:13" ht="12.75" customHeight="1">
      <c r="C61153"/>
      <c r="M61153"/>
    </row>
    <row r="61155" spans="3:13" ht="12.75" customHeight="1">
      <c r="C61155"/>
      <c r="M61155"/>
    </row>
    <row r="61163" spans="3:13" ht="12.75" customHeight="1">
      <c r="C61163"/>
      <c r="M61163"/>
    </row>
    <row r="61166" spans="3:13" ht="12.75" customHeight="1">
      <c r="C61166"/>
      <c r="M61166"/>
    </row>
    <row r="61167" spans="3:13" ht="12.75" customHeight="1">
      <c r="C61167"/>
      <c r="M61167"/>
    </row>
    <row r="61168" spans="3:13" ht="12.75" customHeight="1">
      <c r="C61168"/>
      <c r="M61168"/>
    </row>
    <row r="61169" spans="3:13" ht="12.75" customHeight="1">
      <c r="C61169"/>
      <c r="M61169"/>
    </row>
    <row r="61171" spans="3:13" ht="12.75" customHeight="1">
      <c r="C61171"/>
      <c r="M61171"/>
    </row>
    <row r="61179" spans="3:13" ht="12.75" customHeight="1">
      <c r="C61179"/>
      <c r="M61179"/>
    </row>
    <row r="61180" spans="3:13" ht="12.75" customHeight="1">
      <c r="C61180"/>
      <c r="M61180"/>
    </row>
    <row r="61182" spans="3:13" ht="12.75" customHeight="1">
      <c r="C61182"/>
      <c r="M61182"/>
    </row>
    <row r="61183" spans="3:13" ht="12.75" customHeight="1">
      <c r="C61183"/>
      <c r="M61183"/>
    </row>
    <row r="61184" spans="3:13" ht="12.75" customHeight="1">
      <c r="C61184"/>
      <c r="M61184"/>
    </row>
    <row r="61185" spans="3:13" ht="12.75" customHeight="1">
      <c r="C61185"/>
      <c r="M61185"/>
    </row>
    <row r="61187" spans="3:13" ht="12.75" customHeight="1">
      <c r="C61187"/>
      <c r="M61187"/>
    </row>
    <row r="61195" spans="3:13" ht="12.75" customHeight="1">
      <c r="C61195"/>
      <c r="M61195"/>
    </row>
    <row r="61196" spans="3:13" ht="12.75" customHeight="1">
      <c r="C61196"/>
      <c r="M61196"/>
    </row>
    <row r="61197" spans="3:13" ht="12.75" customHeight="1">
      <c r="C61197"/>
      <c r="M61197"/>
    </row>
    <row r="61198" spans="3:13" ht="12.75" customHeight="1">
      <c r="C61198"/>
      <c r="M61198"/>
    </row>
    <row r="61199" spans="3:13" ht="12.75" customHeight="1">
      <c r="C61199"/>
      <c r="M61199"/>
    </row>
    <row r="61200" spans="3:13" ht="12.75" customHeight="1">
      <c r="C61200"/>
      <c r="M61200"/>
    </row>
    <row r="61201" spans="3:13" ht="12.75" customHeight="1">
      <c r="C61201"/>
      <c r="M61201"/>
    </row>
    <row r="61203" spans="3:13" ht="12.75" customHeight="1">
      <c r="C61203"/>
      <c r="M61203"/>
    </row>
    <row r="61211" spans="3:13" ht="12.75" customHeight="1">
      <c r="C61211"/>
      <c r="M61211"/>
    </row>
    <row r="61212" spans="3:13" ht="12.75" customHeight="1">
      <c r="C61212"/>
      <c r="M61212"/>
    </row>
    <row r="61213" spans="3:13" ht="12.75" customHeight="1">
      <c r="C61213"/>
      <c r="M61213"/>
    </row>
    <row r="61214" spans="3:13" ht="12.75" customHeight="1">
      <c r="C61214"/>
      <c r="M61214"/>
    </row>
    <row r="61215" spans="3:13" ht="12.75" customHeight="1">
      <c r="C61215"/>
      <c r="M61215"/>
    </row>
    <row r="61216" spans="3:13" ht="12.75" customHeight="1">
      <c r="C61216"/>
      <c r="M61216"/>
    </row>
    <row r="61217" spans="3:13" ht="12.75" customHeight="1">
      <c r="C61217"/>
      <c r="M61217"/>
    </row>
    <row r="61219" spans="3:13" ht="12.75" customHeight="1">
      <c r="C61219"/>
      <c r="M61219"/>
    </row>
    <row r="61225" spans="3:13" ht="12.75" customHeight="1">
      <c r="C61225"/>
      <c r="M61225"/>
    </row>
    <row r="61226" spans="3:13" ht="12.75" customHeight="1">
      <c r="C61226"/>
      <c r="M61226"/>
    </row>
    <row r="61227" spans="3:13" ht="12.75" customHeight="1">
      <c r="C61227"/>
      <c r="M61227"/>
    </row>
    <row r="61228" spans="3:13" ht="12.75" customHeight="1">
      <c r="C61228"/>
      <c r="M61228"/>
    </row>
    <row r="61229" spans="3:13" ht="12.75" customHeight="1">
      <c r="C61229"/>
      <c r="M61229"/>
    </row>
    <row r="61230" spans="3:13" ht="12.75" customHeight="1">
      <c r="C61230"/>
      <c r="M61230"/>
    </row>
    <row r="61231" spans="3:13" ht="12.75" customHeight="1">
      <c r="C61231"/>
      <c r="M61231"/>
    </row>
    <row r="61232" spans="3:13" ht="12.75" customHeight="1">
      <c r="C61232"/>
      <c r="M61232"/>
    </row>
    <row r="61233" spans="3:13" ht="12.75" customHeight="1">
      <c r="C61233"/>
      <c r="M61233"/>
    </row>
    <row r="61234" spans="3:13" ht="12.75" customHeight="1">
      <c r="C61234"/>
      <c r="M61234"/>
    </row>
    <row r="61235" spans="3:13" ht="12.75" customHeight="1">
      <c r="C61235"/>
      <c r="M61235"/>
    </row>
    <row r="61236" spans="3:13" ht="12.75" customHeight="1">
      <c r="C61236"/>
      <c r="M61236"/>
    </row>
    <row r="61241" spans="3:13" ht="12.75" customHeight="1">
      <c r="C61241"/>
      <c r="M61241"/>
    </row>
    <row r="61242" spans="3:13" ht="12.75" customHeight="1">
      <c r="C61242"/>
      <c r="M61242"/>
    </row>
    <row r="61243" spans="3:13" ht="12.75" customHeight="1">
      <c r="C61243"/>
      <c r="M61243"/>
    </row>
    <row r="61244" spans="3:13" ht="12.75" customHeight="1">
      <c r="C61244"/>
      <c r="M61244"/>
    </row>
    <row r="61245" spans="3:13" ht="12.75" customHeight="1">
      <c r="C61245"/>
      <c r="M61245"/>
    </row>
    <row r="61246" spans="3:13" ht="12.75" customHeight="1">
      <c r="C61246"/>
      <c r="M61246"/>
    </row>
    <row r="61247" spans="3:13" ht="12.75" customHeight="1">
      <c r="C61247"/>
      <c r="M61247"/>
    </row>
    <row r="61248" spans="3:13" ht="12.75" customHeight="1">
      <c r="C61248"/>
      <c r="M61248"/>
    </row>
    <row r="61249" spans="3:13" ht="12.75" customHeight="1">
      <c r="C61249"/>
      <c r="M61249"/>
    </row>
    <row r="61250" spans="3:13" ht="12.75" customHeight="1">
      <c r="C61250"/>
      <c r="M61250"/>
    </row>
    <row r="61251" spans="3:13" ht="12.75" customHeight="1">
      <c r="C61251"/>
      <c r="M61251"/>
    </row>
    <row r="61252" spans="3:13" ht="12.75" customHeight="1">
      <c r="C61252"/>
      <c r="M61252"/>
    </row>
    <row r="61257" spans="3:13" ht="12.75" customHeight="1">
      <c r="C61257"/>
      <c r="M61257"/>
    </row>
    <row r="61258" spans="3:13" ht="12.75" customHeight="1">
      <c r="C61258"/>
      <c r="M61258"/>
    </row>
    <row r="61259" spans="3:13" ht="12.75" customHeight="1">
      <c r="C61259"/>
      <c r="M61259"/>
    </row>
    <row r="61260" spans="3:13" ht="12.75" customHeight="1">
      <c r="C61260"/>
      <c r="M61260"/>
    </row>
    <row r="61261" spans="3:13" ht="12.75" customHeight="1">
      <c r="C61261"/>
      <c r="M61261"/>
    </row>
    <row r="61262" spans="3:13" ht="12.75" customHeight="1">
      <c r="C61262"/>
      <c r="M61262"/>
    </row>
    <row r="61263" spans="3:13" ht="12.75" customHeight="1">
      <c r="C61263"/>
      <c r="M61263"/>
    </row>
    <row r="61264" spans="3:13" ht="12.75" customHeight="1">
      <c r="C61264"/>
      <c r="M61264"/>
    </row>
    <row r="61265" spans="3:13" ht="12.75" customHeight="1">
      <c r="C61265"/>
      <c r="M61265"/>
    </row>
    <row r="61266" spans="3:13" ht="12.75" customHeight="1">
      <c r="C61266"/>
      <c r="M61266"/>
    </row>
    <row r="61267" spans="3:13" ht="12.75" customHeight="1">
      <c r="C61267"/>
      <c r="M61267"/>
    </row>
    <row r="61268" spans="3:13" ht="12.75" customHeight="1">
      <c r="C61268"/>
      <c r="M61268"/>
    </row>
    <row r="61273" spans="3:13" ht="12.75" customHeight="1">
      <c r="C61273"/>
      <c r="M61273"/>
    </row>
    <row r="61274" spans="3:13" ht="12.75" customHeight="1">
      <c r="C61274"/>
      <c r="M61274"/>
    </row>
    <row r="61275" spans="3:13" ht="12.75" customHeight="1">
      <c r="C61275"/>
      <c r="M61275"/>
    </row>
    <row r="61276" spans="3:13" ht="12.75" customHeight="1">
      <c r="C61276"/>
      <c r="M61276"/>
    </row>
    <row r="61277" spans="3:13" ht="12.75" customHeight="1">
      <c r="C61277"/>
      <c r="M61277"/>
    </row>
    <row r="61278" spans="3:13" ht="12.75" customHeight="1">
      <c r="C61278"/>
      <c r="M61278"/>
    </row>
    <row r="61279" spans="3:13" ht="12.75" customHeight="1">
      <c r="C61279"/>
      <c r="M61279"/>
    </row>
    <row r="61280" spans="3:13" ht="12.75" customHeight="1">
      <c r="C61280"/>
      <c r="M61280"/>
    </row>
    <row r="61281" spans="3:13" ht="12.75" customHeight="1">
      <c r="C61281"/>
      <c r="M61281"/>
    </row>
    <row r="61282" spans="3:13" ht="12.75" customHeight="1">
      <c r="C61282"/>
      <c r="M61282"/>
    </row>
    <row r="61283" spans="3:13" ht="12.75" customHeight="1">
      <c r="C61283"/>
      <c r="M61283"/>
    </row>
    <row r="61284" spans="3:13" ht="12.75" customHeight="1">
      <c r="C61284"/>
      <c r="M61284"/>
    </row>
    <row r="61288" spans="3:13" ht="12.75" customHeight="1">
      <c r="C61288"/>
      <c r="M61288"/>
    </row>
    <row r="61289" spans="3:13" ht="12.75" customHeight="1">
      <c r="C61289"/>
      <c r="M61289"/>
    </row>
    <row r="61290" spans="3:13" ht="12.75" customHeight="1">
      <c r="C61290"/>
      <c r="M61290"/>
    </row>
    <row r="61291" spans="3:13" ht="12.75" customHeight="1">
      <c r="C61291"/>
      <c r="M61291"/>
    </row>
    <row r="61292" spans="3:13" ht="12.75" customHeight="1">
      <c r="C61292"/>
      <c r="M61292"/>
    </row>
    <row r="61293" spans="3:13" ht="12.75" customHeight="1">
      <c r="C61293"/>
      <c r="M61293"/>
    </row>
    <row r="61294" spans="3:13" ht="12.75" customHeight="1">
      <c r="C61294"/>
      <c r="M61294"/>
    </row>
    <row r="61295" spans="3:13" ht="12.75" customHeight="1">
      <c r="C61295"/>
      <c r="M61295"/>
    </row>
    <row r="61296" spans="3:13" ht="12.75" customHeight="1">
      <c r="C61296"/>
      <c r="M61296"/>
    </row>
    <row r="61297" spans="3:13" ht="12.75" customHeight="1">
      <c r="C61297"/>
      <c r="M61297"/>
    </row>
    <row r="61298" spans="3:13" ht="12.75" customHeight="1">
      <c r="C61298"/>
      <c r="M61298"/>
    </row>
    <row r="61299" spans="3:13" ht="12.75" customHeight="1">
      <c r="C61299"/>
      <c r="M61299"/>
    </row>
    <row r="61300" spans="3:13" ht="12.75" customHeight="1">
      <c r="C61300"/>
      <c r="M61300"/>
    </row>
    <row r="61304" spans="3:13" ht="12.75" customHeight="1">
      <c r="C61304"/>
      <c r="M61304"/>
    </row>
    <row r="61305" spans="3:13" ht="12.75" customHeight="1">
      <c r="C61305"/>
      <c r="M61305"/>
    </row>
    <row r="61306" spans="3:13" ht="12.75" customHeight="1">
      <c r="C61306"/>
      <c r="M61306"/>
    </row>
    <row r="61307" spans="3:13" ht="12.75" customHeight="1">
      <c r="C61307"/>
      <c r="M61307"/>
    </row>
    <row r="61308" spans="3:13" ht="12.75" customHeight="1">
      <c r="C61308"/>
      <c r="M61308"/>
    </row>
    <row r="61309" spans="3:13" ht="12.75" customHeight="1">
      <c r="C61309"/>
      <c r="M61309"/>
    </row>
    <row r="61310" spans="3:13" ht="12.75" customHeight="1">
      <c r="C61310"/>
      <c r="M61310"/>
    </row>
    <row r="61311" spans="3:13" ht="12.75" customHeight="1">
      <c r="C61311"/>
      <c r="M61311"/>
    </row>
    <row r="61312" spans="3:13" ht="12.75" customHeight="1">
      <c r="C61312"/>
      <c r="M61312"/>
    </row>
    <row r="61313" spans="3:13" ht="12.75" customHeight="1">
      <c r="C61313"/>
      <c r="M61313"/>
    </row>
    <row r="61314" spans="3:13" ht="12.75" customHeight="1">
      <c r="C61314"/>
      <c r="M61314"/>
    </row>
    <row r="61315" spans="3:13" ht="12.75" customHeight="1">
      <c r="C61315"/>
      <c r="M61315"/>
    </row>
    <row r="61316" spans="3:13" ht="12.75" customHeight="1">
      <c r="C61316"/>
      <c r="M61316"/>
    </row>
    <row r="61320" spans="3:13" ht="12.75" customHeight="1">
      <c r="C61320"/>
      <c r="M61320"/>
    </row>
    <row r="61321" spans="3:13" ht="12.75" customHeight="1">
      <c r="C61321"/>
      <c r="M61321"/>
    </row>
    <row r="61322" spans="3:13" ht="12.75" customHeight="1">
      <c r="C61322"/>
      <c r="M61322"/>
    </row>
    <row r="61323" spans="3:13" ht="12.75" customHeight="1">
      <c r="C61323"/>
      <c r="M61323"/>
    </row>
    <row r="61324" spans="3:13" ht="12.75" customHeight="1">
      <c r="C61324"/>
      <c r="M61324"/>
    </row>
    <row r="61325" spans="3:13" ht="12.75" customHeight="1">
      <c r="C61325"/>
      <c r="M61325"/>
    </row>
    <row r="61326" spans="3:13" ht="12.75" customHeight="1">
      <c r="C61326"/>
      <c r="M61326"/>
    </row>
    <row r="61327" spans="3:13" ht="12.75" customHeight="1">
      <c r="C61327"/>
      <c r="M61327"/>
    </row>
    <row r="61328" spans="3:13" ht="12.75" customHeight="1">
      <c r="C61328"/>
      <c r="M61328"/>
    </row>
    <row r="61329" spans="3:13" ht="12.75" customHeight="1">
      <c r="C61329"/>
      <c r="M61329"/>
    </row>
    <row r="61330" spans="3:13" ht="12.75" customHeight="1">
      <c r="C61330"/>
      <c r="M61330"/>
    </row>
    <row r="61331" spans="3:13" ht="12.75" customHeight="1">
      <c r="C61331"/>
      <c r="M61331"/>
    </row>
    <row r="61332" spans="3:13" ht="12.75" customHeight="1">
      <c r="C61332"/>
      <c r="M61332"/>
    </row>
    <row r="61336" spans="3:13" ht="12.75" customHeight="1">
      <c r="C61336"/>
      <c r="M61336"/>
    </row>
    <row r="61337" spans="3:13" ht="12.75" customHeight="1">
      <c r="C61337"/>
      <c r="M61337"/>
    </row>
    <row r="61338" spans="3:13" ht="12.75" customHeight="1">
      <c r="C61338"/>
      <c r="M61338"/>
    </row>
    <row r="61339" spans="3:13" ht="12.75" customHeight="1">
      <c r="C61339"/>
      <c r="M61339"/>
    </row>
    <row r="61340" spans="3:13" ht="12.75" customHeight="1">
      <c r="C61340"/>
      <c r="M61340"/>
    </row>
    <row r="61341" spans="3:13" ht="12.75" customHeight="1">
      <c r="C61341"/>
      <c r="M61341"/>
    </row>
    <row r="61342" spans="3:13" ht="12.75" customHeight="1">
      <c r="C61342"/>
      <c r="M61342"/>
    </row>
    <row r="61343" spans="3:13" ht="12.75" customHeight="1">
      <c r="C61343"/>
      <c r="M61343"/>
    </row>
    <row r="61344" spans="3:13" ht="12.75" customHeight="1">
      <c r="C61344"/>
      <c r="M61344"/>
    </row>
    <row r="61345" spans="3:13" ht="12.75" customHeight="1">
      <c r="C61345"/>
      <c r="M61345"/>
    </row>
    <row r="61346" spans="3:13" ht="12.75" customHeight="1">
      <c r="C61346"/>
      <c r="M61346"/>
    </row>
    <row r="61347" spans="3:13" ht="12.75" customHeight="1">
      <c r="C61347"/>
      <c r="M61347"/>
    </row>
    <row r="61348" spans="3:13" ht="12.75" customHeight="1">
      <c r="C61348"/>
      <c r="M61348"/>
    </row>
    <row r="61352" spans="3:13" ht="12.75" customHeight="1">
      <c r="C61352"/>
      <c r="M61352"/>
    </row>
    <row r="61353" spans="3:13" ht="12.75" customHeight="1">
      <c r="C61353"/>
      <c r="M61353"/>
    </row>
    <row r="61354" spans="3:13" ht="12.75" customHeight="1">
      <c r="C61354"/>
      <c r="M61354"/>
    </row>
    <row r="61355" spans="3:13" ht="12.75" customHeight="1">
      <c r="C61355"/>
      <c r="M61355"/>
    </row>
    <row r="61356" spans="3:13" ht="12.75" customHeight="1">
      <c r="C61356"/>
      <c r="M61356"/>
    </row>
    <row r="61357" spans="3:13" ht="12.75" customHeight="1">
      <c r="C61357"/>
      <c r="M61357"/>
    </row>
    <row r="61358" spans="3:13" ht="12.75" customHeight="1">
      <c r="C61358"/>
      <c r="M61358"/>
    </row>
    <row r="61359" spans="3:13" ht="12.75" customHeight="1">
      <c r="C61359"/>
      <c r="M61359"/>
    </row>
    <row r="61360" spans="3:13" ht="12.75" customHeight="1">
      <c r="C61360"/>
      <c r="M61360"/>
    </row>
    <row r="61361" spans="3:13" ht="12.75" customHeight="1">
      <c r="C61361"/>
      <c r="M61361"/>
    </row>
    <row r="61362" spans="3:13" ht="12.75" customHeight="1">
      <c r="C61362"/>
      <c r="M61362"/>
    </row>
    <row r="61363" spans="3:13" ht="12.75" customHeight="1">
      <c r="C61363"/>
      <c r="M61363"/>
    </row>
    <row r="61364" spans="3:13" ht="12.75" customHeight="1">
      <c r="C61364"/>
      <c r="M61364"/>
    </row>
    <row r="61368" spans="3:13" ht="12.75" customHeight="1">
      <c r="C61368"/>
      <c r="M61368"/>
    </row>
    <row r="61369" spans="3:13" ht="12.75" customHeight="1">
      <c r="C61369"/>
      <c r="M61369"/>
    </row>
    <row r="61370" spans="3:13" ht="12.75" customHeight="1">
      <c r="C61370"/>
      <c r="M61370"/>
    </row>
    <row r="61371" spans="3:13" ht="12.75" customHeight="1">
      <c r="C61371"/>
      <c r="M61371"/>
    </row>
    <row r="61372" spans="3:13" ht="12.75" customHeight="1">
      <c r="C61372"/>
      <c r="M61372"/>
    </row>
    <row r="61373" spans="3:13" ht="12.75" customHeight="1">
      <c r="C61373"/>
      <c r="M61373"/>
    </row>
    <row r="61374" spans="3:13" ht="12.75" customHeight="1">
      <c r="C61374"/>
      <c r="M61374"/>
    </row>
    <row r="61375" spans="3:13" ht="12.75" customHeight="1">
      <c r="C61375"/>
      <c r="M61375"/>
    </row>
    <row r="61376" spans="3:13" ht="12.75" customHeight="1">
      <c r="C61376"/>
      <c r="M61376"/>
    </row>
    <row r="61377" spans="3:13" ht="12.75" customHeight="1">
      <c r="C61377"/>
      <c r="M61377"/>
    </row>
    <row r="61378" spans="3:13" ht="12.75" customHeight="1">
      <c r="C61378"/>
      <c r="M61378"/>
    </row>
    <row r="61379" spans="3:13" ht="12.75" customHeight="1">
      <c r="C61379"/>
      <c r="M61379"/>
    </row>
    <row r="61380" spans="3:13" ht="12.75" customHeight="1">
      <c r="C61380"/>
      <c r="M61380"/>
    </row>
    <row r="61384" spans="3:13" ht="12.75" customHeight="1">
      <c r="C61384"/>
      <c r="M61384"/>
    </row>
    <row r="61385" spans="3:13" ht="12.75" customHeight="1">
      <c r="C61385"/>
      <c r="M61385"/>
    </row>
    <row r="61386" spans="3:13" ht="12.75" customHeight="1">
      <c r="C61386"/>
      <c r="M61386"/>
    </row>
    <row r="61387" spans="3:13" ht="12.75" customHeight="1">
      <c r="C61387"/>
      <c r="M61387"/>
    </row>
    <row r="61388" spans="3:13" ht="12.75" customHeight="1">
      <c r="C61388"/>
      <c r="M61388"/>
    </row>
    <row r="61389" spans="3:13" ht="12.75" customHeight="1">
      <c r="C61389"/>
      <c r="M61389"/>
    </row>
    <row r="61390" spans="3:13" ht="12.75" customHeight="1">
      <c r="C61390"/>
      <c r="M61390"/>
    </row>
    <row r="61391" spans="3:13" ht="12.75" customHeight="1">
      <c r="C61391"/>
      <c r="M61391"/>
    </row>
    <row r="61392" spans="3:13" ht="12.75" customHeight="1">
      <c r="C61392"/>
      <c r="M61392"/>
    </row>
    <row r="61393" spans="3:13" ht="12.75" customHeight="1">
      <c r="C61393"/>
      <c r="M61393"/>
    </row>
    <row r="61394" spans="3:13" ht="12.75" customHeight="1">
      <c r="C61394"/>
      <c r="M61394"/>
    </row>
    <row r="61395" spans="3:13" ht="12.75" customHeight="1">
      <c r="C61395"/>
      <c r="M61395"/>
    </row>
    <row r="61396" spans="3:13" ht="12.75" customHeight="1">
      <c r="C61396"/>
      <c r="M61396"/>
    </row>
    <row r="61400" spans="3:13" ht="12.75" customHeight="1">
      <c r="C61400"/>
      <c r="M61400"/>
    </row>
    <row r="61401" spans="3:13" ht="12.75" customHeight="1">
      <c r="C61401"/>
      <c r="M61401"/>
    </row>
    <row r="61402" spans="3:13" ht="12.75" customHeight="1">
      <c r="C61402"/>
      <c r="M61402"/>
    </row>
    <row r="61403" spans="3:13" ht="12.75" customHeight="1">
      <c r="C61403"/>
      <c r="M61403"/>
    </row>
    <row r="61404" spans="3:13" ht="12.75" customHeight="1">
      <c r="C61404"/>
      <c r="M61404"/>
    </row>
    <row r="61405" spans="3:13" ht="12.75" customHeight="1">
      <c r="C61405"/>
      <c r="M61405"/>
    </row>
    <row r="61406" spans="3:13" ht="12.75" customHeight="1">
      <c r="C61406"/>
      <c r="M61406"/>
    </row>
    <row r="61407" spans="3:13" ht="12.75" customHeight="1">
      <c r="C61407"/>
      <c r="M61407"/>
    </row>
    <row r="61408" spans="3:13" ht="12.75" customHeight="1">
      <c r="C61408"/>
      <c r="M61408"/>
    </row>
    <row r="61409" spans="3:13" ht="12.75" customHeight="1">
      <c r="C61409"/>
      <c r="M61409"/>
    </row>
    <row r="61410" spans="3:13" ht="12.75" customHeight="1">
      <c r="C61410"/>
      <c r="M61410"/>
    </row>
    <row r="61411" spans="3:13" ht="12.75" customHeight="1">
      <c r="C61411"/>
      <c r="M61411"/>
    </row>
    <row r="61412" spans="3:13" ht="12.75" customHeight="1">
      <c r="C61412"/>
      <c r="M61412"/>
    </row>
    <row r="61413" spans="3:13" ht="12.75" customHeight="1">
      <c r="C61413"/>
      <c r="M61413"/>
    </row>
    <row r="61416" spans="3:13" ht="12.75" customHeight="1">
      <c r="C61416"/>
      <c r="M61416"/>
    </row>
    <row r="61417" spans="3:13" ht="12.75" customHeight="1">
      <c r="C61417"/>
      <c r="M61417"/>
    </row>
    <row r="61418" spans="3:13" ht="12.75" customHeight="1">
      <c r="C61418"/>
      <c r="M61418"/>
    </row>
    <row r="61419" spans="3:13" ht="12.75" customHeight="1">
      <c r="C61419"/>
      <c r="M61419"/>
    </row>
    <row r="61420" spans="3:13" ht="12.75" customHeight="1">
      <c r="C61420"/>
      <c r="M61420"/>
    </row>
    <row r="61421" spans="3:13" ht="12.75" customHeight="1">
      <c r="C61421"/>
      <c r="M61421"/>
    </row>
    <row r="61422" spans="3:13" ht="12.75" customHeight="1">
      <c r="C61422"/>
      <c r="M61422"/>
    </row>
    <row r="61423" spans="3:13" ht="12.75" customHeight="1">
      <c r="C61423"/>
      <c r="M61423"/>
    </row>
    <row r="61424" spans="3:13" ht="12.75" customHeight="1">
      <c r="C61424"/>
      <c r="M61424"/>
    </row>
    <row r="61425" spans="3:13" ht="12.75" customHeight="1">
      <c r="C61425"/>
      <c r="M61425"/>
    </row>
    <row r="61426" spans="3:13" ht="12.75" customHeight="1">
      <c r="C61426"/>
      <c r="M61426"/>
    </row>
    <row r="61427" spans="3:13" ht="12.75" customHeight="1">
      <c r="C61427"/>
      <c r="M61427"/>
    </row>
    <row r="61428" spans="3:13" ht="12.75" customHeight="1">
      <c r="C61428"/>
      <c r="M61428"/>
    </row>
    <row r="61429" spans="3:13" ht="12.75" customHeight="1">
      <c r="C61429"/>
      <c r="M61429"/>
    </row>
    <row r="61432" spans="3:13" ht="12.75" customHeight="1">
      <c r="C61432"/>
      <c r="M61432"/>
    </row>
    <row r="61433" spans="3:13" ht="12.75" customHeight="1">
      <c r="C61433"/>
      <c r="M61433"/>
    </row>
    <row r="61434" spans="3:13" ht="12.75" customHeight="1">
      <c r="C61434"/>
      <c r="M61434"/>
    </row>
    <row r="61435" spans="3:13" ht="12.75" customHeight="1">
      <c r="C61435"/>
      <c r="M61435"/>
    </row>
    <row r="61436" spans="3:13" ht="12.75" customHeight="1">
      <c r="C61436"/>
      <c r="M61436"/>
    </row>
    <row r="61437" spans="3:13" ht="12.75" customHeight="1">
      <c r="C61437"/>
      <c r="M61437"/>
    </row>
    <row r="61438" spans="3:13" ht="12.75" customHeight="1">
      <c r="C61438"/>
      <c r="M61438"/>
    </row>
    <row r="61439" spans="3:13" ht="12.75" customHeight="1">
      <c r="C61439"/>
      <c r="M61439"/>
    </row>
    <row r="61440" spans="3:13" ht="12.75" customHeight="1">
      <c r="C61440"/>
      <c r="M61440"/>
    </row>
    <row r="61441" spans="3:13" ht="12.75" customHeight="1">
      <c r="C61441"/>
      <c r="M61441"/>
    </row>
    <row r="61442" spans="3:13" ht="12.75" customHeight="1">
      <c r="C61442"/>
      <c r="M61442"/>
    </row>
    <row r="61443" spans="3:13" ht="12.75" customHeight="1">
      <c r="C61443"/>
      <c r="M61443"/>
    </row>
    <row r="61444" spans="3:13" ht="12.75" customHeight="1">
      <c r="C61444"/>
      <c r="M61444"/>
    </row>
    <row r="61445" spans="3:13" ht="12.75" customHeight="1">
      <c r="C61445"/>
      <c r="M61445"/>
    </row>
    <row r="61446" spans="3:13" ht="12.75" customHeight="1">
      <c r="C61446"/>
      <c r="M61446"/>
    </row>
    <row r="61448" spans="3:13" ht="12.75" customHeight="1">
      <c r="C61448"/>
      <c r="M61448"/>
    </row>
    <row r="61449" spans="3:13" ht="12.75" customHeight="1">
      <c r="C61449"/>
      <c r="M61449"/>
    </row>
    <row r="61450" spans="3:13" ht="12.75" customHeight="1">
      <c r="C61450"/>
      <c r="M61450"/>
    </row>
    <row r="61451" spans="3:13" ht="12.75" customHeight="1">
      <c r="C61451"/>
      <c r="M61451"/>
    </row>
    <row r="61452" spans="3:13" ht="12.75" customHeight="1">
      <c r="C61452"/>
      <c r="M61452"/>
    </row>
    <row r="61453" spans="3:13" ht="12.75" customHeight="1">
      <c r="C61453"/>
      <c r="M61453"/>
    </row>
    <row r="61454" spans="3:13" ht="12.75" customHeight="1">
      <c r="C61454"/>
      <c r="M61454"/>
    </row>
    <row r="61455" spans="3:13" ht="12.75" customHeight="1">
      <c r="C61455"/>
      <c r="M61455"/>
    </row>
    <row r="61456" spans="3:13" ht="12.75" customHeight="1">
      <c r="C61456"/>
      <c r="M61456"/>
    </row>
    <row r="61457" spans="3:13" ht="12.75" customHeight="1">
      <c r="C61457"/>
      <c r="M61457"/>
    </row>
    <row r="61458" spans="3:13" ht="12.75" customHeight="1">
      <c r="C61458"/>
      <c r="M61458"/>
    </row>
    <row r="61459" spans="3:13" ht="12.75" customHeight="1">
      <c r="C61459"/>
      <c r="M61459"/>
    </row>
    <row r="61460" spans="3:13" ht="12.75" customHeight="1">
      <c r="C61460"/>
      <c r="M61460"/>
    </row>
    <row r="61461" spans="3:13" ht="12.75" customHeight="1">
      <c r="C61461"/>
      <c r="M61461"/>
    </row>
    <row r="61462" spans="3:13" ht="12.75" customHeight="1">
      <c r="C61462"/>
      <c r="M61462"/>
    </row>
    <row r="61463" spans="3:13" ht="12.75" customHeight="1">
      <c r="C61463"/>
      <c r="M61463"/>
    </row>
    <row r="61464" spans="3:13" ht="12.75" customHeight="1">
      <c r="C61464"/>
      <c r="M61464"/>
    </row>
    <row r="61465" spans="3:13" ht="12.75" customHeight="1">
      <c r="C61465"/>
      <c r="M61465"/>
    </row>
    <row r="61466" spans="3:13" ht="12.75" customHeight="1">
      <c r="C61466"/>
      <c r="M61466"/>
    </row>
    <row r="61467" spans="3:13" ht="12.75" customHeight="1">
      <c r="C61467"/>
      <c r="M61467"/>
    </row>
    <row r="61468" spans="3:13" ht="12.75" customHeight="1">
      <c r="C61468"/>
      <c r="M61468"/>
    </row>
    <row r="61469" spans="3:13" ht="12.75" customHeight="1">
      <c r="C61469"/>
      <c r="M61469"/>
    </row>
    <row r="61470" spans="3:13" ht="12.75" customHeight="1">
      <c r="C61470"/>
      <c r="M61470"/>
    </row>
    <row r="61471" spans="3:13" ht="12.75" customHeight="1">
      <c r="C61471"/>
      <c r="M61471"/>
    </row>
    <row r="61472" spans="3:13" ht="12.75" customHeight="1">
      <c r="C61472"/>
      <c r="M61472"/>
    </row>
    <row r="61473" spans="3:13" ht="12.75" customHeight="1">
      <c r="C61473"/>
      <c r="M61473"/>
    </row>
    <row r="61474" spans="3:13" ht="12.75" customHeight="1">
      <c r="C61474"/>
      <c r="M61474"/>
    </row>
    <row r="61475" spans="3:13" ht="12.75" customHeight="1">
      <c r="C61475"/>
      <c r="M61475"/>
    </row>
    <row r="61476" spans="3:13" ht="12.75" customHeight="1">
      <c r="C61476"/>
      <c r="M61476"/>
    </row>
    <row r="61477" spans="3:13" ht="12.75" customHeight="1">
      <c r="C61477"/>
      <c r="M61477"/>
    </row>
    <row r="61478" spans="3:13" ht="12.75" customHeight="1">
      <c r="C61478"/>
      <c r="M61478"/>
    </row>
    <row r="61479" spans="3:13" ht="12.75" customHeight="1">
      <c r="C61479"/>
      <c r="M61479"/>
    </row>
    <row r="61480" spans="3:13" ht="12.75" customHeight="1">
      <c r="C61480"/>
      <c r="M61480"/>
    </row>
    <row r="61481" spans="3:13" ht="12.75" customHeight="1">
      <c r="C61481"/>
      <c r="M61481"/>
    </row>
    <row r="61482" spans="3:13" ht="12.75" customHeight="1">
      <c r="C61482"/>
      <c r="M61482"/>
    </row>
    <row r="61483" spans="3:13" ht="12.75" customHeight="1">
      <c r="C61483"/>
      <c r="M61483"/>
    </row>
    <row r="61484" spans="3:13" ht="12.75" customHeight="1">
      <c r="C61484"/>
      <c r="M61484"/>
    </row>
    <row r="61485" spans="3:13" ht="12.75" customHeight="1">
      <c r="C61485"/>
      <c r="M61485"/>
    </row>
    <row r="61486" spans="3:13" ht="12.75" customHeight="1">
      <c r="C61486"/>
      <c r="M61486"/>
    </row>
    <row r="61487" spans="3:13" ht="12.75" customHeight="1">
      <c r="C61487"/>
      <c r="M61487"/>
    </row>
    <row r="61488" spans="3:13" ht="12.75" customHeight="1">
      <c r="C61488"/>
      <c r="M61488"/>
    </row>
    <row r="61489" spans="3:13" ht="12.75" customHeight="1">
      <c r="C61489"/>
      <c r="M61489"/>
    </row>
    <row r="61490" spans="3:13" ht="12.75" customHeight="1">
      <c r="C61490"/>
      <c r="M61490"/>
    </row>
    <row r="61491" spans="3:13" ht="12.75" customHeight="1">
      <c r="C61491"/>
      <c r="M61491"/>
    </row>
    <row r="61492" spans="3:13" ht="12.75" customHeight="1">
      <c r="C61492"/>
      <c r="M61492"/>
    </row>
    <row r="61493" spans="3:13" ht="12.75" customHeight="1">
      <c r="C61493"/>
      <c r="M61493"/>
    </row>
    <row r="61494" spans="3:13" ht="12.75" customHeight="1">
      <c r="C61494"/>
      <c r="M61494"/>
    </row>
    <row r="61495" spans="3:13" ht="12.75" customHeight="1">
      <c r="C61495"/>
      <c r="M61495"/>
    </row>
    <row r="61496" spans="3:13" ht="12.75" customHeight="1">
      <c r="C61496"/>
      <c r="M61496"/>
    </row>
    <row r="61497" spans="3:13" ht="12.75" customHeight="1">
      <c r="C61497"/>
      <c r="M61497"/>
    </row>
    <row r="61498" spans="3:13" ht="12.75" customHeight="1">
      <c r="C61498"/>
      <c r="M61498"/>
    </row>
    <row r="61499" spans="3:13" ht="12.75" customHeight="1">
      <c r="C61499"/>
      <c r="M61499"/>
    </row>
    <row r="61500" spans="3:13" ht="12.75" customHeight="1">
      <c r="C61500"/>
      <c r="M61500"/>
    </row>
    <row r="61501" spans="3:13" ht="12.75" customHeight="1">
      <c r="C61501"/>
      <c r="M61501"/>
    </row>
    <row r="61502" spans="3:13" ht="12.75" customHeight="1">
      <c r="C61502"/>
      <c r="M61502"/>
    </row>
    <row r="61503" spans="3:13" ht="12.75" customHeight="1">
      <c r="C61503"/>
      <c r="M61503"/>
    </row>
    <row r="61504" spans="3:13" ht="12.75" customHeight="1">
      <c r="C61504"/>
      <c r="M61504"/>
    </row>
    <row r="61505" spans="3:13" ht="12.75" customHeight="1">
      <c r="C61505"/>
      <c r="M61505"/>
    </row>
    <row r="61506" spans="3:13" ht="12.75" customHeight="1">
      <c r="C61506"/>
      <c r="M61506"/>
    </row>
    <row r="61507" spans="3:13" ht="12.75" customHeight="1">
      <c r="C61507"/>
      <c r="M61507"/>
    </row>
    <row r="61508" spans="3:13" ht="12.75" customHeight="1">
      <c r="C61508"/>
      <c r="M61508"/>
    </row>
    <row r="61509" spans="3:13" ht="12.75" customHeight="1">
      <c r="C61509"/>
      <c r="M61509"/>
    </row>
    <row r="61510" spans="3:13" ht="12.75" customHeight="1">
      <c r="C61510"/>
      <c r="M61510"/>
    </row>
    <row r="61511" spans="3:13" ht="12.75" customHeight="1">
      <c r="C61511"/>
      <c r="M61511"/>
    </row>
    <row r="61512" spans="3:13" ht="12.75" customHeight="1">
      <c r="C61512"/>
      <c r="M61512"/>
    </row>
    <row r="61513" spans="3:13" ht="12.75" customHeight="1">
      <c r="C61513"/>
      <c r="M61513"/>
    </row>
    <row r="61514" spans="3:13" ht="12.75" customHeight="1">
      <c r="C61514"/>
      <c r="M61514"/>
    </row>
    <row r="61515" spans="3:13" ht="12.75" customHeight="1">
      <c r="C61515"/>
      <c r="M61515"/>
    </row>
    <row r="61516" spans="3:13" ht="12.75" customHeight="1">
      <c r="C61516"/>
      <c r="M61516"/>
    </row>
    <row r="61517" spans="3:13" ht="12.75" customHeight="1">
      <c r="C61517"/>
      <c r="M61517"/>
    </row>
    <row r="61518" spans="3:13" ht="12.75" customHeight="1">
      <c r="C61518"/>
      <c r="M61518"/>
    </row>
    <row r="61519" spans="3:13" ht="12.75" customHeight="1">
      <c r="C61519"/>
      <c r="M61519"/>
    </row>
    <row r="61520" spans="3:13" ht="12.75" customHeight="1">
      <c r="C61520"/>
      <c r="M61520"/>
    </row>
    <row r="61521" spans="3:13" ht="12.75" customHeight="1">
      <c r="C61521"/>
      <c r="M61521"/>
    </row>
    <row r="61522" spans="3:13" ht="12.75" customHeight="1">
      <c r="C61522"/>
      <c r="M61522"/>
    </row>
    <row r="61523" spans="3:13" ht="12.75" customHeight="1">
      <c r="C61523"/>
      <c r="M61523"/>
    </row>
    <row r="61524" spans="3:13" ht="12.75" customHeight="1">
      <c r="C61524"/>
      <c r="M61524"/>
    </row>
    <row r="61525" spans="3:13" ht="12.75" customHeight="1">
      <c r="C61525"/>
      <c r="M61525"/>
    </row>
    <row r="61526" spans="3:13" ht="12.75" customHeight="1">
      <c r="C61526"/>
      <c r="M61526"/>
    </row>
    <row r="61527" spans="3:13" ht="12.75" customHeight="1">
      <c r="C61527"/>
      <c r="M61527"/>
    </row>
    <row r="61528" spans="3:13" ht="12.75" customHeight="1">
      <c r="C61528"/>
      <c r="M61528"/>
    </row>
    <row r="61529" spans="3:13" ht="12.75" customHeight="1">
      <c r="C61529"/>
      <c r="M61529"/>
    </row>
    <row r="61530" spans="3:13" ht="12.75" customHeight="1">
      <c r="C61530"/>
      <c r="M61530"/>
    </row>
    <row r="61531" spans="3:13" ht="12.75" customHeight="1">
      <c r="C61531"/>
      <c r="M61531"/>
    </row>
    <row r="61532" spans="3:13" ht="12.75" customHeight="1">
      <c r="C61532"/>
      <c r="M61532"/>
    </row>
    <row r="61533" spans="3:13" ht="12.75" customHeight="1">
      <c r="C61533"/>
      <c r="M61533"/>
    </row>
    <row r="61534" spans="3:13" ht="12.75" customHeight="1">
      <c r="C61534"/>
      <c r="M61534"/>
    </row>
    <row r="61535" spans="3:13" ht="12.75" customHeight="1">
      <c r="C61535"/>
      <c r="M61535"/>
    </row>
    <row r="61536" spans="3:13" ht="12.75" customHeight="1">
      <c r="C61536"/>
      <c r="M61536"/>
    </row>
    <row r="61537" spans="3:13" ht="12.75" customHeight="1">
      <c r="C61537"/>
      <c r="M61537"/>
    </row>
    <row r="61538" spans="3:13" ht="12.75" customHeight="1">
      <c r="C61538"/>
      <c r="M61538"/>
    </row>
    <row r="61539" spans="3:13" ht="12.75" customHeight="1">
      <c r="C61539"/>
      <c r="M61539"/>
    </row>
    <row r="61540" spans="3:13" ht="12.75" customHeight="1">
      <c r="C61540"/>
      <c r="M61540"/>
    </row>
    <row r="61541" spans="3:13" ht="12.75" customHeight="1">
      <c r="C61541"/>
      <c r="M61541"/>
    </row>
    <row r="61542" spans="3:13" ht="12.75" customHeight="1">
      <c r="C61542"/>
      <c r="M61542"/>
    </row>
    <row r="61543" spans="3:13" ht="12.75" customHeight="1">
      <c r="C61543"/>
      <c r="M61543"/>
    </row>
    <row r="61544" spans="3:13" ht="12.75" customHeight="1">
      <c r="C61544"/>
      <c r="M61544"/>
    </row>
    <row r="61545" spans="3:13" ht="12.75" customHeight="1">
      <c r="C61545"/>
      <c r="M61545"/>
    </row>
    <row r="61546" spans="3:13" ht="12.75" customHeight="1">
      <c r="C61546"/>
      <c r="M61546"/>
    </row>
    <row r="61547" spans="3:13" ht="12.75" customHeight="1">
      <c r="C61547"/>
      <c r="M61547"/>
    </row>
    <row r="61548" spans="3:13" ht="12.75" customHeight="1">
      <c r="C61548"/>
      <c r="M61548"/>
    </row>
    <row r="61549" spans="3:13" ht="12.75" customHeight="1">
      <c r="C61549"/>
      <c r="M61549"/>
    </row>
    <row r="61550" spans="3:13" ht="12.75" customHeight="1">
      <c r="C61550"/>
      <c r="M61550"/>
    </row>
    <row r="61551" spans="3:13" ht="12.75" customHeight="1">
      <c r="C61551"/>
      <c r="M61551"/>
    </row>
    <row r="61552" spans="3:13" ht="12.75" customHeight="1">
      <c r="C61552"/>
      <c r="M61552"/>
    </row>
    <row r="61553" spans="3:13" ht="12.75" customHeight="1">
      <c r="C61553"/>
      <c r="M61553"/>
    </row>
    <row r="61554" spans="3:13" ht="12.75" customHeight="1">
      <c r="C61554"/>
      <c r="M61554"/>
    </row>
    <row r="61555" spans="3:13" ht="12.75" customHeight="1">
      <c r="C61555"/>
      <c r="M61555"/>
    </row>
    <row r="61556" spans="3:13" ht="12.75" customHeight="1">
      <c r="C61556"/>
      <c r="M61556"/>
    </row>
    <row r="61557" spans="3:13" ht="12.75" customHeight="1">
      <c r="C61557"/>
      <c r="M61557"/>
    </row>
    <row r="61558" spans="3:13" ht="12.75" customHeight="1">
      <c r="C61558"/>
      <c r="M61558"/>
    </row>
    <row r="61559" spans="3:13" ht="12.75" customHeight="1">
      <c r="C61559"/>
      <c r="M61559"/>
    </row>
    <row r="61560" spans="3:13" ht="12.75" customHeight="1">
      <c r="C61560"/>
      <c r="M61560"/>
    </row>
    <row r="61561" spans="3:13" ht="12.75" customHeight="1">
      <c r="C61561"/>
      <c r="M61561"/>
    </row>
    <row r="61562" spans="3:13" ht="12.75" customHeight="1">
      <c r="C61562"/>
      <c r="M61562"/>
    </row>
    <row r="61563" spans="3:13" ht="12.75" customHeight="1">
      <c r="C61563"/>
      <c r="M61563"/>
    </row>
    <row r="61564" spans="3:13" ht="12.75" customHeight="1">
      <c r="C61564"/>
      <c r="M61564"/>
    </row>
    <row r="61565" spans="3:13" ht="12.75" customHeight="1">
      <c r="C61565"/>
      <c r="M61565"/>
    </row>
    <row r="61566" spans="3:13" ht="12.75" customHeight="1">
      <c r="C61566"/>
      <c r="M61566"/>
    </row>
    <row r="61567" spans="3:13" ht="12.75" customHeight="1">
      <c r="C61567"/>
      <c r="M61567"/>
    </row>
    <row r="61568" spans="3:13" ht="12.75" customHeight="1">
      <c r="C61568"/>
      <c r="M61568"/>
    </row>
    <row r="61569" spans="3:13" ht="12.75" customHeight="1">
      <c r="C61569"/>
      <c r="M61569"/>
    </row>
    <row r="61570" spans="3:13" ht="12.75" customHeight="1">
      <c r="C61570"/>
      <c r="M61570"/>
    </row>
    <row r="61571" spans="3:13" ht="12.75" customHeight="1">
      <c r="C61571"/>
      <c r="M61571"/>
    </row>
    <row r="61572" spans="3:13" ht="12.75" customHeight="1">
      <c r="C61572"/>
      <c r="M61572"/>
    </row>
    <row r="61573" spans="3:13" ht="12.75" customHeight="1">
      <c r="C61573"/>
      <c r="M61573"/>
    </row>
    <row r="61574" spans="3:13" ht="12.75" customHeight="1">
      <c r="C61574"/>
      <c r="M61574"/>
    </row>
    <row r="61575" spans="3:13" ht="12.75" customHeight="1">
      <c r="C61575"/>
      <c r="M61575"/>
    </row>
    <row r="61576" spans="3:13" ht="12.75" customHeight="1">
      <c r="C61576"/>
      <c r="M61576"/>
    </row>
    <row r="61577" spans="3:13" ht="12.75" customHeight="1">
      <c r="C61577"/>
      <c r="M61577"/>
    </row>
    <row r="61578" spans="3:13" ht="12.75" customHeight="1">
      <c r="C61578"/>
      <c r="M61578"/>
    </row>
    <row r="61579" spans="3:13" ht="12.75" customHeight="1">
      <c r="C61579"/>
      <c r="M61579"/>
    </row>
    <row r="61580" spans="3:13" ht="12.75" customHeight="1">
      <c r="C61580"/>
      <c r="M61580"/>
    </row>
    <row r="61581" spans="3:13" ht="12.75" customHeight="1">
      <c r="C61581"/>
      <c r="M61581"/>
    </row>
    <row r="61582" spans="3:13" ht="12.75" customHeight="1">
      <c r="C61582"/>
      <c r="M61582"/>
    </row>
    <row r="61583" spans="3:13" ht="12.75" customHeight="1">
      <c r="C61583"/>
      <c r="M61583"/>
    </row>
    <row r="61584" spans="3:13" ht="12.75" customHeight="1">
      <c r="C61584"/>
      <c r="M61584"/>
    </row>
    <row r="61585" spans="3:13" ht="12.75" customHeight="1">
      <c r="C61585"/>
      <c r="M61585"/>
    </row>
    <row r="61586" spans="3:13" ht="12.75" customHeight="1">
      <c r="C61586"/>
      <c r="M61586"/>
    </row>
    <row r="61587" spans="3:13" ht="12.75" customHeight="1">
      <c r="C61587"/>
      <c r="M61587"/>
    </row>
    <row r="61588" spans="3:13" ht="12.75" customHeight="1">
      <c r="C61588"/>
      <c r="M61588"/>
    </row>
    <row r="61589" spans="3:13" ht="12.75" customHeight="1">
      <c r="C61589"/>
      <c r="M61589"/>
    </row>
    <row r="61590" spans="3:13" ht="12.75" customHeight="1">
      <c r="C61590"/>
      <c r="M61590"/>
    </row>
    <row r="61591" spans="3:13" ht="12.75" customHeight="1">
      <c r="C61591"/>
      <c r="M61591"/>
    </row>
    <row r="61592" spans="3:13" ht="12.75" customHeight="1">
      <c r="C61592"/>
      <c r="M61592"/>
    </row>
    <row r="61593" spans="3:13" ht="12.75" customHeight="1">
      <c r="C61593"/>
      <c r="M61593"/>
    </row>
    <row r="61594" spans="3:13" ht="12.75" customHeight="1">
      <c r="C61594"/>
      <c r="M61594"/>
    </row>
    <row r="61595" spans="3:13" ht="12.75" customHeight="1">
      <c r="C61595"/>
      <c r="M61595"/>
    </row>
    <row r="61596" spans="3:13" ht="12.75" customHeight="1">
      <c r="C61596"/>
      <c r="M61596"/>
    </row>
    <row r="61597" spans="3:13" ht="12.75" customHeight="1">
      <c r="C61597"/>
      <c r="M61597"/>
    </row>
    <row r="61598" spans="3:13" ht="12.75" customHeight="1">
      <c r="C61598"/>
      <c r="M61598"/>
    </row>
    <row r="61599" spans="3:13" ht="12.75" customHeight="1">
      <c r="C61599"/>
      <c r="M61599"/>
    </row>
    <row r="61600" spans="3:13" ht="12.75" customHeight="1">
      <c r="C61600"/>
      <c r="M61600"/>
    </row>
    <row r="61601" spans="3:13" ht="12.75" customHeight="1">
      <c r="C61601"/>
      <c r="M61601"/>
    </row>
    <row r="61602" spans="3:13" ht="12.75" customHeight="1">
      <c r="C61602"/>
      <c r="M61602"/>
    </row>
    <row r="61603" spans="3:13" ht="12.75" customHeight="1">
      <c r="C61603"/>
      <c r="M61603"/>
    </row>
    <row r="61604" spans="3:13" ht="12.75" customHeight="1">
      <c r="C61604"/>
      <c r="M61604"/>
    </row>
    <row r="61605" spans="3:13" ht="12.75" customHeight="1">
      <c r="C61605"/>
      <c r="M61605"/>
    </row>
    <row r="61606" spans="3:13" ht="12.75" customHeight="1">
      <c r="C61606"/>
      <c r="M61606"/>
    </row>
    <row r="61607" spans="3:13" ht="12.75" customHeight="1">
      <c r="C61607"/>
      <c r="M61607"/>
    </row>
    <row r="61608" spans="3:13" ht="12.75" customHeight="1">
      <c r="C61608"/>
      <c r="M61608"/>
    </row>
    <row r="61609" spans="3:13" ht="12.75" customHeight="1">
      <c r="C61609"/>
      <c r="M61609"/>
    </row>
    <row r="61610" spans="3:13" ht="12.75" customHeight="1">
      <c r="C61610"/>
      <c r="M61610"/>
    </row>
    <row r="61611" spans="3:13" ht="12.75" customHeight="1">
      <c r="C61611"/>
      <c r="M61611"/>
    </row>
    <row r="61612" spans="3:13" ht="12.75" customHeight="1">
      <c r="C61612"/>
      <c r="M61612"/>
    </row>
    <row r="61613" spans="3:13" ht="12.75" customHeight="1">
      <c r="C61613"/>
      <c r="M61613"/>
    </row>
    <row r="61614" spans="3:13" ht="12.75" customHeight="1">
      <c r="C61614"/>
      <c r="M61614"/>
    </row>
    <row r="61615" spans="3:13" ht="12.75" customHeight="1">
      <c r="C61615"/>
      <c r="M61615"/>
    </row>
    <row r="61616" spans="3:13" ht="12.75" customHeight="1">
      <c r="C61616"/>
      <c r="M61616"/>
    </row>
    <row r="61617" spans="3:13" ht="12.75" customHeight="1">
      <c r="C61617"/>
      <c r="M61617"/>
    </row>
    <row r="61618" spans="3:13" ht="12.75" customHeight="1">
      <c r="C61618"/>
      <c r="M61618"/>
    </row>
    <row r="61619" spans="3:13" ht="12.75" customHeight="1">
      <c r="C61619"/>
      <c r="M61619"/>
    </row>
    <row r="61620" spans="3:13" ht="12.75" customHeight="1">
      <c r="C61620"/>
      <c r="M61620"/>
    </row>
    <row r="61621" spans="3:13" ht="12.75" customHeight="1">
      <c r="C61621"/>
      <c r="M61621"/>
    </row>
    <row r="61622" spans="3:13" ht="12.75" customHeight="1">
      <c r="C61622"/>
      <c r="M61622"/>
    </row>
    <row r="61623" spans="3:13" ht="12.75" customHeight="1">
      <c r="C61623"/>
      <c r="M61623"/>
    </row>
    <row r="61624" spans="3:13" ht="12.75" customHeight="1">
      <c r="C61624"/>
      <c r="M61624"/>
    </row>
    <row r="61625" spans="3:13" ht="12.75" customHeight="1">
      <c r="C61625"/>
      <c r="M61625"/>
    </row>
    <row r="61626" spans="3:13" ht="12.75" customHeight="1">
      <c r="C61626"/>
      <c r="M61626"/>
    </row>
    <row r="61627" spans="3:13" ht="12.75" customHeight="1">
      <c r="C61627"/>
      <c r="M61627"/>
    </row>
    <row r="61628" spans="3:13" ht="12.75" customHeight="1">
      <c r="C61628"/>
      <c r="M61628"/>
    </row>
    <row r="61629" spans="3:13" ht="12.75" customHeight="1">
      <c r="C61629"/>
      <c r="M61629"/>
    </row>
    <row r="61630" spans="3:13" ht="12.75" customHeight="1">
      <c r="C61630"/>
      <c r="M61630"/>
    </row>
    <row r="61631" spans="3:13" ht="12.75" customHeight="1">
      <c r="C61631"/>
      <c r="M61631"/>
    </row>
    <row r="61632" spans="3:13" ht="12.75" customHeight="1">
      <c r="C61632"/>
      <c r="M61632"/>
    </row>
    <row r="61633" spans="3:13" ht="12.75" customHeight="1">
      <c r="C61633"/>
      <c r="M61633"/>
    </row>
    <row r="61634" spans="3:13" ht="12.75" customHeight="1">
      <c r="C61634"/>
      <c r="M61634"/>
    </row>
    <row r="61635" spans="3:13" ht="12.75" customHeight="1">
      <c r="C61635"/>
      <c r="M61635"/>
    </row>
    <row r="61636" spans="3:13" ht="12.75" customHeight="1">
      <c r="C61636"/>
      <c r="M61636"/>
    </row>
    <row r="61637" spans="3:13" ht="12.75" customHeight="1">
      <c r="C61637"/>
      <c r="M61637"/>
    </row>
    <row r="61638" spans="3:13" ht="12.75" customHeight="1">
      <c r="C61638"/>
      <c r="M61638"/>
    </row>
    <row r="61639" spans="3:13" ht="12.75" customHeight="1">
      <c r="C61639"/>
      <c r="M61639"/>
    </row>
    <row r="61640" spans="3:13" ht="12.75" customHeight="1">
      <c r="C61640"/>
      <c r="M61640"/>
    </row>
    <row r="61641" spans="3:13" ht="12.75" customHeight="1">
      <c r="C61641"/>
      <c r="M61641"/>
    </row>
    <row r="61642" spans="3:13" ht="12.75" customHeight="1">
      <c r="C61642"/>
      <c r="M61642"/>
    </row>
    <row r="61643" spans="3:13" ht="12.75" customHeight="1">
      <c r="C61643"/>
      <c r="M61643"/>
    </row>
    <row r="61644" spans="3:13" ht="12.75" customHeight="1">
      <c r="C61644"/>
      <c r="M61644"/>
    </row>
    <row r="61645" spans="3:13" ht="12.75" customHeight="1">
      <c r="C61645"/>
      <c r="M61645"/>
    </row>
    <row r="61646" spans="3:13" ht="12.75" customHeight="1">
      <c r="C61646"/>
      <c r="M61646"/>
    </row>
    <row r="61647" spans="3:13" ht="12.75" customHeight="1">
      <c r="C61647"/>
      <c r="M61647"/>
    </row>
    <row r="61648" spans="3:13" ht="12.75" customHeight="1">
      <c r="C61648"/>
      <c r="M61648"/>
    </row>
    <row r="61649" spans="3:13" ht="12.75" customHeight="1">
      <c r="C61649"/>
      <c r="M61649"/>
    </row>
    <row r="61650" spans="3:13" ht="12.75" customHeight="1">
      <c r="C61650"/>
      <c r="M61650"/>
    </row>
    <row r="61651" spans="3:13" ht="12.75" customHeight="1">
      <c r="C61651"/>
      <c r="M61651"/>
    </row>
    <row r="61652" spans="3:13" ht="12.75" customHeight="1">
      <c r="C61652"/>
      <c r="M61652"/>
    </row>
    <row r="61653" spans="3:13" ht="12.75" customHeight="1">
      <c r="C61653"/>
      <c r="M61653"/>
    </row>
    <row r="61654" spans="3:13" ht="12.75" customHeight="1">
      <c r="C61654"/>
      <c r="M61654"/>
    </row>
    <row r="61655" spans="3:13" ht="12.75" customHeight="1">
      <c r="C61655"/>
      <c r="M61655"/>
    </row>
    <row r="61656" spans="3:13" ht="12.75" customHeight="1">
      <c r="C61656"/>
      <c r="M61656"/>
    </row>
    <row r="61657" spans="3:13" ht="12.75" customHeight="1">
      <c r="C61657"/>
      <c r="M61657"/>
    </row>
    <row r="61658" spans="3:13" ht="12.75" customHeight="1">
      <c r="C61658"/>
      <c r="M61658"/>
    </row>
    <row r="61659" spans="3:13" ht="12.75" customHeight="1">
      <c r="C61659"/>
      <c r="M61659"/>
    </row>
    <row r="61660" spans="3:13" ht="12.75" customHeight="1">
      <c r="C61660"/>
      <c r="M61660"/>
    </row>
    <row r="61661" spans="3:13" ht="12.75" customHeight="1">
      <c r="C61661"/>
      <c r="M61661"/>
    </row>
    <row r="61662" spans="3:13" ht="12.75" customHeight="1">
      <c r="C61662"/>
      <c r="M61662"/>
    </row>
    <row r="61663" spans="3:13" ht="12.75" customHeight="1">
      <c r="C61663"/>
      <c r="M61663"/>
    </row>
    <row r="61664" spans="3:13" ht="12.75" customHeight="1">
      <c r="C61664"/>
      <c r="M61664"/>
    </row>
    <row r="61665" spans="3:13" ht="12.75" customHeight="1">
      <c r="C61665"/>
      <c r="M61665"/>
    </row>
    <row r="61666" spans="3:13" ht="12.75" customHeight="1">
      <c r="C61666"/>
      <c r="M61666"/>
    </row>
    <row r="61667" spans="3:13" ht="12.75" customHeight="1">
      <c r="C61667"/>
      <c r="M61667"/>
    </row>
    <row r="61668" spans="3:13" ht="12.75" customHeight="1">
      <c r="C61668"/>
      <c r="M61668"/>
    </row>
    <row r="61669" spans="3:13" ht="12.75" customHeight="1">
      <c r="C61669"/>
      <c r="M61669"/>
    </row>
    <row r="61670" spans="3:13" ht="12.75" customHeight="1">
      <c r="C61670"/>
      <c r="M61670"/>
    </row>
    <row r="61671" spans="3:13" ht="12.75" customHeight="1">
      <c r="C61671"/>
      <c r="M61671"/>
    </row>
    <row r="61672" spans="3:13" ht="12.75" customHeight="1">
      <c r="C61672"/>
      <c r="M61672"/>
    </row>
    <row r="61673" spans="3:13" ht="12.75" customHeight="1">
      <c r="C61673"/>
      <c r="M61673"/>
    </row>
    <row r="61674" spans="3:13" ht="12.75" customHeight="1">
      <c r="C61674"/>
      <c r="M61674"/>
    </row>
    <row r="61675" spans="3:13" ht="12.75" customHeight="1">
      <c r="C61675"/>
      <c r="M61675"/>
    </row>
    <row r="61676" spans="3:13" ht="12.75" customHeight="1">
      <c r="C61676"/>
      <c r="M61676"/>
    </row>
    <row r="61677" spans="3:13" ht="12.75" customHeight="1">
      <c r="C61677"/>
      <c r="M61677"/>
    </row>
    <row r="61678" spans="3:13" ht="12.75" customHeight="1">
      <c r="C61678"/>
      <c r="M61678"/>
    </row>
    <row r="61679" spans="3:13" ht="12.75" customHeight="1">
      <c r="C61679"/>
      <c r="M61679"/>
    </row>
    <row r="61680" spans="3:13" ht="12.75" customHeight="1">
      <c r="C61680"/>
      <c r="M61680"/>
    </row>
    <row r="61681" spans="3:13" ht="12.75" customHeight="1">
      <c r="C61681"/>
      <c r="M61681"/>
    </row>
    <row r="61682" spans="3:13" ht="12.75" customHeight="1">
      <c r="C61682"/>
      <c r="M61682"/>
    </row>
    <row r="61683" spans="3:13" ht="12.75" customHeight="1">
      <c r="C61683"/>
      <c r="M61683"/>
    </row>
    <row r="61684" spans="3:13" ht="12.75" customHeight="1">
      <c r="C61684"/>
      <c r="M61684"/>
    </row>
    <row r="61685" spans="3:13" ht="12.75" customHeight="1">
      <c r="C61685"/>
      <c r="M61685"/>
    </row>
    <row r="61686" spans="3:13" ht="12.75" customHeight="1">
      <c r="C61686"/>
      <c r="M61686"/>
    </row>
    <row r="61687" spans="3:13" ht="12.75" customHeight="1">
      <c r="C61687"/>
      <c r="M61687"/>
    </row>
    <row r="61688" spans="3:13" ht="12.75" customHeight="1">
      <c r="C61688"/>
      <c r="M61688"/>
    </row>
    <row r="61689" spans="3:13" ht="12.75" customHeight="1">
      <c r="C61689"/>
      <c r="M61689"/>
    </row>
    <row r="61690" spans="3:13" ht="12.75" customHeight="1">
      <c r="C61690"/>
      <c r="M61690"/>
    </row>
    <row r="61691" spans="3:13" ht="12.75" customHeight="1">
      <c r="C61691"/>
      <c r="M61691"/>
    </row>
    <row r="61692" spans="3:13" ht="12.75" customHeight="1">
      <c r="C61692"/>
      <c r="M61692"/>
    </row>
    <row r="61693" spans="3:13" ht="12.75" customHeight="1">
      <c r="C61693"/>
      <c r="M61693"/>
    </row>
    <row r="61694" spans="3:13" ht="12.75" customHeight="1">
      <c r="C61694"/>
      <c r="M61694"/>
    </row>
    <row r="61695" spans="3:13" ht="12.75" customHeight="1">
      <c r="C61695"/>
      <c r="M61695"/>
    </row>
    <row r="61696" spans="3:13" ht="12.75" customHeight="1">
      <c r="C61696"/>
      <c r="M61696"/>
    </row>
    <row r="61697" spans="3:13" ht="12.75" customHeight="1">
      <c r="C61697"/>
      <c r="M61697"/>
    </row>
    <row r="61698" spans="3:13" ht="12.75" customHeight="1">
      <c r="C61698"/>
      <c r="M61698"/>
    </row>
    <row r="61699" spans="3:13" ht="12.75" customHeight="1">
      <c r="C61699"/>
      <c r="M61699"/>
    </row>
    <row r="61700" spans="3:13" ht="12.75" customHeight="1">
      <c r="C61700"/>
      <c r="M61700"/>
    </row>
    <row r="61701" spans="3:13" ht="12.75" customHeight="1">
      <c r="C61701"/>
      <c r="M61701"/>
    </row>
    <row r="61702" spans="3:13" ht="12.75" customHeight="1">
      <c r="C61702"/>
      <c r="M61702"/>
    </row>
    <row r="61703" spans="3:13" ht="12.75" customHeight="1">
      <c r="C61703"/>
      <c r="M61703"/>
    </row>
    <row r="61704" spans="3:13" ht="12.75" customHeight="1">
      <c r="C61704"/>
      <c r="M61704"/>
    </row>
    <row r="61705" spans="3:13" ht="12.75" customHeight="1">
      <c r="C61705"/>
      <c r="M61705"/>
    </row>
    <row r="61706" spans="3:13" ht="12.75" customHeight="1">
      <c r="C61706"/>
      <c r="M61706"/>
    </row>
    <row r="61707" spans="3:13" ht="12.75" customHeight="1">
      <c r="C61707"/>
      <c r="M61707"/>
    </row>
    <row r="61708" spans="3:13" ht="12.75" customHeight="1">
      <c r="C61708"/>
      <c r="M61708"/>
    </row>
    <row r="61709" spans="3:13" ht="12.75" customHeight="1">
      <c r="C61709"/>
      <c r="M61709"/>
    </row>
    <row r="61710" spans="3:13" ht="12.75" customHeight="1">
      <c r="C61710"/>
      <c r="M61710"/>
    </row>
    <row r="61711" spans="3:13" ht="12.75" customHeight="1">
      <c r="C61711"/>
      <c r="M61711"/>
    </row>
    <row r="61712" spans="3:13" ht="12.75" customHeight="1">
      <c r="C61712"/>
      <c r="M61712"/>
    </row>
    <row r="61713" spans="3:13" ht="12.75" customHeight="1">
      <c r="C61713"/>
      <c r="M61713"/>
    </row>
    <row r="61714" spans="3:13" ht="12.75" customHeight="1">
      <c r="C61714"/>
      <c r="M61714"/>
    </row>
    <row r="61715" spans="3:13" ht="12.75" customHeight="1">
      <c r="C61715"/>
      <c r="M61715"/>
    </row>
    <row r="61716" spans="3:13" ht="12.75" customHeight="1">
      <c r="C61716"/>
      <c r="M61716"/>
    </row>
    <row r="61717" spans="3:13" ht="12.75" customHeight="1">
      <c r="C61717"/>
      <c r="M61717"/>
    </row>
    <row r="61718" spans="3:13" ht="12.75" customHeight="1">
      <c r="C61718"/>
      <c r="M61718"/>
    </row>
    <row r="61719" spans="3:13" ht="12.75" customHeight="1">
      <c r="C61719"/>
      <c r="M61719"/>
    </row>
    <row r="61720" spans="3:13" ht="12.75" customHeight="1">
      <c r="C61720"/>
      <c r="M61720"/>
    </row>
    <row r="61721" spans="3:13" ht="12.75" customHeight="1">
      <c r="C61721"/>
      <c r="M61721"/>
    </row>
    <row r="61722" spans="3:13" ht="12.75" customHeight="1">
      <c r="C61722"/>
      <c r="M61722"/>
    </row>
    <row r="61723" spans="3:13" ht="12.75" customHeight="1">
      <c r="C61723"/>
      <c r="M61723"/>
    </row>
    <row r="61724" spans="3:13" ht="12.75" customHeight="1">
      <c r="C61724"/>
      <c r="M61724"/>
    </row>
    <row r="61725" spans="3:13" ht="12.75" customHeight="1">
      <c r="C61725"/>
      <c r="M61725"/>
    </row>
    <row r="61726" spans="3:13" ht="12.75" customHeight="1">
      <c r="C61726"/>
      <c r="M61726"/>
    </row>
    <row r="61727" spans="3:13" ht="12.75" customHeight="1">
      <c r="C61727"/>
      <c r="M61727"/>
    </row>
    <row r="61728" spans="3:13" ht="12.75" customHeight="1">
      <c r="C61728"/>
      <c r="M61728"/>
    </row>
    <row r="61729" spans="3:13" ht="12.75" customHeight="1">
      <c r="C61729"/>
      <c r="M61729"/>
    </row>
    <row r="61730" spans="3:13" ht="12.75" customHeight="1">
      <c r="C61730"/>
      <c r="M61730"/>
    </row>
    <row r="61731" spans="3:13" ht="12.75" customHeight="1">
      <c r="C61731"/>
      <c r="M61731"/>
    </row>
    <row r="61732" spans="3:13" ht="12.75" customHeight="1">
      <c r="C61732"/>
      <c r="M61732"/>
    </row>
    <row r="61733" spans="3:13" ht="12.75" customHeight="1">
      <c r="C61733"/>
      <c r="M61733"/>
    </row>
    <row r="61734" spans="3:13" ht="12.75" customHeight="1">
      <c r="C61734"/>
      <c r="M61734"/>
    </row>
    <row r="61735" spans="3:13" ht="12.75" customHeight="1">
      <c r="C61735"/>
      <c r="M61735"/>
    </row>
    <row r="61736" spans="3:13" ht="12.75" customHeight="1">
      <c r="C61736"/>
      <c r="M61736"/>
    </row>
    <row r="61737" spans="3:13" ht="12.75" customHeight="1">
      <c r="C61737"/>
      <c r="M61737"/>
    </row>
    <row r="61738" spans="3:13" ht="12.75" customHeight="1">
      <c r="C61738"/>
      <c r="M61738"/>
    </row>
    <row r="61739" spans="3:13" ht="12.75" customHeight="1">
      <c r="C61739"/>
      <c r="M61739"/>
    </row>
    <row r="61740" spans="3:13" ht="12.75" customHeight="1">
      <c r="C61740"/>
      <c r="M61740"/>
    </row>
    <row r="61741" spans="3:13" ht="12.75" customHeight="1">
      <c r="C61741"/>
      <c r="M61741"/>
    </row>
    <row r="61742" spans="3:13" ht="12.75" customHeight="1">
      <c r="C61742"/>
      <c r="M61742"/>
    </row>
    <row r="61743" spans="3:13" ht="12.75" customHeight="1">
      <c r="C61743"/>
      <c r="M61743"/>
    </row>
    <row r="61744" spans="3:13" ht="12.75" customHeight="1">
      <c r="C61744"/>
      <c r="M61744"/>
    </row>
    <row r="61745" spans="3:13" ht="12.75" customHeight="1">
      <c r="C61745"/>
      <c r="M61745"/>
    </row>
    <row r="61746" spans="3:13" ht="12.75" customHeight="1">
      <c r="C61746"/>
      <c r="M61746"/>
    </row>
    <row r="61747" spans="3:13" ht="12.75" customHeight="1">
      <c r="C61747"/>
      <c r="M61747"/>
    </row>
    <row r="61748" spans="3:13" ht="12.75" customHeight="1">
      <c r="C61748"/>
      <c r="M61748"/>
    </row>
    <row r="61749" spans="3:13" ht="12.75" customHeight="1">
      <c r="C61749"/>
      <c r="M61749"/>
    </row>
    <row r="61750" spans="3:13" ht="12.75" customHeight="1">
      <c r="C61750"/>
      <c r="M61750"/>
    </row>
    <row r="61751" spans="3:13" ht="12.75" customHeight="1">
      <c r="C61751"/>
      <c r="M61751"/>
    </row>
    <row r="61752" spans="3:13" ht="12.75" customHeight="1">
      <c r="C61752"/>
      <c r="M61752"/>
    </row>
    <row r="61753" spans="3:13" ht="12.75" customHeight="1">
      <c r="C61753"/>
      <c r="M61753"/>
    </row>
    <row r="61754" spans="3:13" ht="12.75" customHeight="1">
      <c r="C61754"/>
      <c r="M61754"/>
    </row>
    <row r="61755" spans="3:13" ht="12.75" customHeight="1">
      <c r="C61755"/>
      <c r="M61755"/>
    </row>
    <row r="61756" spans="3:13" ht="12.75" customHeight="1">
      <c r="C61756"/>
      <c r="M61756"/>
    </row>
    <row r="61757" spans="3:13" ht="12.75" customHeight="1">
      <c r="C61757"/>
      <c r="M61757"/>
    </row>
    <row r="61758" spans="3:13" ht="12.75" customHeight="1">
      <c r="C61758"/>
      <c r="M61758"/>
    </row>
    <row r="61759" spans="3:13" ht="12.75" customHeight="1">
      <c r="C61759"/>
      <c r="M61759"/>
    </row>
    <row r="61760" spans="3:13" ht="12.75" customHeight="1">
      <c r="C61760"/>
      <c r="M61760"/>
    </row>
    <row r="61761" spans="3:13" ht="12.75" customHeight="1">
      <c r="C61761"/>
      <c r="M61761"/>
    </row>
    <row r="61762" spans="3:13" ht="12.75" customHeight="1">
      <c r="C61762"/>
      <c r="M61762"/>
    </row>
    <row r="61763" spans="3:13" ht="12.75" customHeight="1">
      <c r="C61763"/>
      <c r="M61763"/>
    </row>
    <row r="61764" spans="3:13" ht="12.75" customHeight="1">
      <c r="C61764"/>
      <c r="M61764"/>
    </row>
    <row r="61765" spans="3:13" ht="12.75" customHeight="1">
      <c r="C61765"/>
      <c r="M61765"/>
    </row>
    <row r="61766" spans="3:13" ht="12.75" customHeight="1">
      <c r="C61766"/>
      <c r="M61766"/>
    </row>
    <row r="61767" spans="3:13" ht="12.75" customHeight="1">
      <c r="C61767"/>
      <c r="M61767"/>
    </row>
    <row r="61768" spans="3:13" ht="12.75" customHeight="1">
      <c r="C61768"/>
      <c r="M61768"/>
    </row>
    <row r="61769" spans="3:13" ht="12.75" customHeight="1">
      <c r="C61769"/>
      <c r="M61769"/>
    </row>
    <row r="61770" spans="3:13" ht="12.75" customHeight="1">
      <c r="C61770"/>
      <c r="M61770"/>
    </row>
    <row r="61771" spans="3:13" ht="12.75" customHeight="1">
      <c r="C61771"/>
      <c r="M61771"/>
    </row>
    <row r="61772" spans="3:13" ht="12.75" customHeight="1">
      <c r="C61772"/>
      <c r="M61772"/>
    </row>
    <row r="61773" spans="3:13" ht="12.75" customHeight="1">
      <c r="C61773"/>
      <c r="M61773"/>
    </row>
    <row r="61774" spans="3:13" ht="12.75" customHeight="1">
      <c r="C61774"/>
      <c r="M61774"/>
    </row>
    <row r="61775" spans="3:13" ht="12.75" customHeight="1">
      <c r="C61775"/>
      <c r="M61775"/>
    </row>
    <row r="61776" spans="3:13" ht="12.75" customHeight="1">
      <c r="C61776"/>
      <c r="M61776"/>
    </row>
    <row r="61777" spans="3:13" ht="12.75" customHeight="1">
      <c r="C61777"/>
      <c r="M61777"/>
    </row>
    <row r="61778" spans="3:13" ht="12.75" customHeight="1">
      <c r="C61778"/>
      <c r="M61778"/>
    </row>
    <row r="61779" spans="3:13" ht="12.75" customHeight="1">
      <c r="C61779"/>
      <c r="M61779"/>
    </row>
    <row r="61780" spans="3:13" ht="12.75" customHeight="1">
      <c r="C61780"/>
      <c r="M61780"/>
    </row>
    <row r="61781" spans="3:13" ht="12.75" customHeight="1">
      <c r="C61781"/>
      <c r="M61781"/>
    </row>
    <row r="61782" spans="3:13" ht="12.75" customHeight="1">
      <c r="C61782"/>
      <c r="M61782"/>
    </row>
    <row r="61783" spans="3:13" ht="12.75" customHeight="1">
      <c r="C61783"/>
      <c r="M61783"/>
    </row>
    <row r="61784" spans="3:13" ht="12.75" customHeight="1">
      <c r="C61784"/>
      <c r="M61784"/>
    </row>
    <row r="61785" spans="3:13" ht="12.75" customHeight="1">
      <c r="C61785"/>
      <c r="M61785"/>
    </row>
    <row r="61786" spans="3:13" ht="12.75" customHeight="1">
      <c r="C61786"/>
      <c r="M61786"/>
    </row>
    <row r="61787" spans="3:13" ht="12.75" customHeight="1">
      <c r="C61787"/>
      <c r="M61787"/>
    </row>
    <row r="61788" spans="3:13" ht="12.75" customHeight="1">
      <c r="C61788"/>
      <c r="M61788"/>
    </row>
    <row r="61789" spans="3:13" ht="12.75" customHeight="1">
      <c r="C61789"/>
      <c r="M61789"/>
    </row>
    <row r="61790" spans="3:13" ht="12.75" customHeight="1">
      <c r="C61790"/>
      <c r="M61790"/>
    </row>
    <row r="61791" spans="3:13" ht="12.75" customHeight="1">
      <c r="C61791"/>
      <c r="M61791"/>
    </row>
    <row r="61792" spans="3:13" ht="12.75" customHeight="1">
      <c r="C61792"/>
      <c r="M61792"/>
    </row>
    <row r="61793" spans="3:13" ht="12.75" customHeight="1">
      <c r="C61793"/>
      <c r="M61793"/>
    </row>
    <row r="61794" spans="3:13" ht="12.75" customHeight="1">
      <c r="C61794"/>
      <c r="M61794"/>
    </row>
    <row r="61795" spans="3:13" ht="12.75" customHeight="1">
      <c r="C61795"/>
      <c r="M61795"/>
    </row>
    <row r="61796" spans="3:13" ht="12.75" customHeight="1">
      <c r="C61796"/>
      <c r="M61796"/>
    </row>
    <row r="61797" spans="3:13" ht="12.75" customHeight="1">
      <c r="C61797"/>
      <c r="M61797"/>
    </row>
    <row r="61798" spans="3:13" ht="12.75" customHeight="1">
      <c r="C61798"/>
      <c r="M61798"/>
    </row>
    <row r="61799" spans="3:13" ht="12.75" customHeight="1">
      <c r="C61799"/>
      <c r="M61799"/>
    </row>
    <row r="61800" spans="3:13" ht="12.75" customHeight="1">
      <c r="C61800"/>
      <c r="M61800"/>
    </row>
    <row r="61801" spans="3:13" ht="12.75" customHeight="1">
      <c r="C61801"/>
      <c r="M61801"/>
    </row>
    <row r="61802" spans="3:13" ht="12.75" customHeight="1">
      <c r="C61802"/>
      <c r="M61802"/>
    </row>
    <row r="61803" spans="3:13" ht="12.75" customHeight="1">
      <c r="C61803"/>
      <c r="M61803"/>
    </row>
    <row r="61804" spans="3:13" ht="12.75" customHeight="1">
      <c r="C61804"/>
      <c r="M61804"/>
    </row>
    <row r="61805" spans="3:13" ht="12.75" customHeight="1">
      <c r="C61805"/>
      <c r="M61805"/>
    </row>
    <row r="61806" spans="3:13" ht="12.75" customHeight="1">
      <c r="C61806"/>
      <c r="M61806"/>
    </row>
    <row r="61807" spans="3:13" ht="12.75" customHeight="1">
      <c r="C61807"/>
      <c r="M61807"/>
    </row>
    <row r="61808" spans="3:13" ht="12.75" customHeight="1">
      <c r="C61808"/>
      <c r="M61808"/>
    </row>
    <row r="61809" spans="3:13" ht="12.75" customHeight="1">
      <c r="C61809"/>
      <c r="M61809"/>
    </row>
    <row r="61810" spans="3:13" ht="12.75" customHeight="1">
      <c r="C61810"/>
      <c r="M61810"/>
    </row>
    <row r="61811" spans="3:13" ht="12.75" customHeight="1">
      <c r="C61811"/>
      <c r="M61811"/>
    </row>
    <row r="61812" spans="3:13" ht="12.75" customHeight="1">
      <c r="C61812"/>
      <c r="M61812"/>
    </row>
    <row r="61813" spans="3:13" ht="12.75" customHeight="1">
      <c r="C61813"/>
      <c r="M61813"/>
    </row>
    <row r="61814" spans="3:13" ht="12.75" customHeight="1">
      <c r="C61814"/>
      <c r="M61814"/>
    </row>
    <row r="61815" spans="3:13" ht="12.75" customHeight="1">
      <c r="C61815"/>
      <c r="M61815"/>
    </row>
    <row r="61816" spans="3:13" ht="12.75" customHeight="1">
      <c r="C61816"/>
      <c r="M61816"/>
    </row>
    <row r="61817" spans="3:13" ht="12.75" customHeight="1">
      <c r="C61817"/>
      <c r="M61817"/>
    </row>
    <row r="61818" spans="3:13" ht="12.75" customHeight="1">
      <c r="C61818"/>
      <c r="M61818"/>
    </row>
    <row r="61819" spans="3:13" ht="12.75" customHeight="1">
      <c r="C61819"/>
      <c r="M61819"/>
    </row>
    <row r="61820" spans="3:13" ht="12.75" customHeight="1">
      <c r="C61820"/>
      <c r="M61820"/>
    </row>
    <row r="61821" spans="3:13" ht="12.75" customHeight="1">
      <c r="C61821"/>
      <c r="M61821"/>
    </row>
    <row r="61822" spans="3:13" ht="12.75" customHeight="1">
      <c r="C61822"/>
      <c r="M61822"/>
    </row>
    <row r="61823" spans="3:13" ht="12.75" customHeight="1">
      <c r="C61823"/>
      <c r="M61823"/>
    </row>
    <row r="61824" spans="3:13" ht="12.75" customHeight="1">
      <c r="C61824"/>
      <c r="M61824"/>
    </row>
    <row r="61825" spans="3:13" ht="12.75" customHeight="1">
      <c r="C61825"/>
      <c r="M61825"/>
    </row>
    <row r="61826" spans="3:13" ht="12.75" customHeight="1">
      <c r="C61826"/>
      <c r="M61826"/>
    </row>
    <row r="61827" spans="3:13" ht="12.75" customHeight="1">
      <c r="C61827"/>
      <c r="M61827"/>
    </row>
    <row r="61828" spans="3:13" ht="12.75" customHeight="1">
      <c r="C61828"/>
      <c r="M61828"/>
    </row>
    <row r="61829" spans="3:13" ht="12.75" customHeight="1">
      <c r="C61829"/>
      <c r="M61829"/>
    </row>
    <row r="61830" spans="3:13" ht="12.75" customHeight="1">
      <c r="C61830"/>
      <c r="M61830"/>
    </row>
    <row r="61831" spans="3:13" ht="12.75" customHeight="1">
      <c r="C61831"/>
      <c r="M61831"/>
    </row>
    <row r="61832" spans="3:13" ht="12.75" customHeight="1">
      <c r="C61832"/>
      <c r="M61832"/>
    </row>
    <row r="61833" spans="3:13" ht="12.75" customHeight="1">
      <c r="C61833"/>
      <c r="M61833"/>
    </row>
    <row r="61834" spans="3:13" ht="12.75" customHeight="1">
      <c r="C61834"/>
      <c r="M61834"/>
    </row>
    <row r="61835" spans="3:13" ht="12.75" customHeight="1">
      <c r="C61835"/>
      <c r="M61835"/>
    </row>
    <row r="61836" spans="3:13" ht="12.75" customHeight="1">
      <c r="C61836"/>
      <c r="M61836"/>
    </row>
    <row r="61837" spans="3:13" ht="12.75" customHeight="1">
      <c r="C61837"/>
      <c r="M61837"/>
    </row>
    <row r="61838" spans="3:13" ht="12.75" customHeight="1">
      <c r="C61838"/>
      <c r="M61838"/>
    </row>
    <row r="61839" spans="3:13" ht="12.75" customHeight="1">
      <c r="C61839"/>
      <c r="M61839"/>
    </row>
    <row r="61840" spans="3:13" ht="12.75" customHeight="1">
      <c r="C61840"/>
      <c r="M61840"/>
    </row>
    <row r="61841" spans="3:13" ht="12.75" customHeight="1">
      <c r="C61841"/>
      <c r="M61841"/>
    </row>
    <row r="61842" spans="3:13" ht="12.75" customHeight="1">
      <c r="C61842"/>
      <c r="M61842"/>
    </row>
    <row r="61843" spans="3:13" ht="12.75" customHeight="1">
      <c r="C61843"/>
      <c r="M61843"/>
    </row>
    <row r="61844" spans="3:13" ht="12.75" customHeight="1">
      <c r="C61844"/>
      <c r="M61844"/>
    </row>
    <row r="61845" spans="3:13" ht="12.75" customHeight="1">
      <c r="C61845"/>
      <c r="M61845"/>
    </row>
    <row r="61846" spans="3:13" ht="12.75" customHeight="1">
      <c r="C61846"/>
      <c r="M61846"/>
    </row>
    <row r="61847" spans="3:13" ht="12.75" customHeight="1">
      <c r="C61847"/>
      <c r="M61847"/>
    </row>
    <row r="61848" spans="3:13" ht="12.75" customHeight="1">
      <c r="C61848"/>
      <c r="M61848"/>
    </row>
    <row r="61849" spans="3:13" ht="12.75" customHeight="1">
      <c r="C61849"/>
      <c r="M61849"/>
    </row>
    <row r="61850" spans="3:13" ht="12.75" customHeight="1">
      <c r="C61850"/>
      <c r="M61850"/>
    </row>
    <row r="61851" spans="3:13" ht="12.75" customHeight="1">
      <c r="C61851"/>
      <c r="M61851"/>
    </row>
    <row r="61852" spans="3:13" ht="12.75" customHeight="1">
      <c r="C61852"/>
      <c r="M61852"/>
    </row>
    <row r="61853" spans="3:13" ht="12.75" customHeight="1">
      <c r="C61853"/>
      <c r="M61853"/>
    </row>
    <row r="61854" spans="3:13" ht="12.75" customHeight="1">
      <c r="C61854"/>
      <c r="M61854"/>
    </row>
    <row r="61855" spans="3:13" ht="12.75" customHeight="1">
      <c r="C61855"/>
      <c r="M61855"/>
    </row>
    <row r="61856" spans="3:13" ht="12.75" customHeight="1">
      <c r="C61856"/>
      <c r="M61856"/>
    </row>
    <row r="61857" spans="3:13" ht="12.75" customHeight="1">
      <c r="C61857"/>
      <c r="M61857"/>
    </row>
    <row r="61858" spans="3:13" ht="12.75" customHeight="1">
      <c r="C61858"/>
      <c r="M61858"/>
    </row>
    <row r="61859" spans="3:13" ht="12.75" customHeight="1">
      <c r="C61859"/>
      <c r="M61859"/>
    </row>
    <row r="61860" spans="3:13" ht="12.75" customHeight="1">
      <c r="C61860"/>
      <c r="M61860"/>
    </row>
    <row r="61861" spans="3:13" ht="12.75" customHeight="1">
      <c r="C61861"/>
      <c r="M61861"/>
    </row>
    <row r="61862" spans="3:13" ht="12.75" customHeight="1">
      <c r="C61862"/>
      <c r="M61862"/>
    </row>
    <row r="61863" spans="3:13" ht="12.75" customHeight="1">
      <c r="C61863"/>
      <c r="M61863"/>
    </row>
    <row r="61864" spans="3:13" ht="12.75" customHeight="1">
      <c r="C61864"/>
      <c r="M61864"/>
    </row>
    <row r="61865" spans="3:13" ht="12.75" customHeight="1">
      <c r="C61865"/>
      <c r="M61865"/>
    </row>
    <row r="61866" spans="3:13" ht="12.75" customHeight="1">
      <c r="C61866"/>
      <c r="M61866"/>
    </row>
    <row r="61867" spans="3:13" ht="12.75" customHeight="1">
      <c r="C61867"/>
      <c r="M61867"/>
    </row>
    <row r="61868" spans="3:13" ht="12.75" customHeight="1">
      <c r="C61868"/>
      <c r="M61868"/>
    </row>
    <row r="61869" spans="3:13" ht="12.75" customHeight="1">
      <c r="C61869"/>
      <c r="M61869"/>
    </row>
    <row r="61870" spans="3:13" ht="12.75" customHeight="1">
      <c r="C61870"/>
      <c r="M61870"/>
    </row>
    <row r="61871" spans="3:13" ht="12.75" customHeight="1">
      <c r="C61871"/>
      <c r="M61871"/>
    </row>
    <row r="61872" spans="3:13" ht="12.75" customHeight="1">
      <c r="C61872"/>
      <c r="M61872"/>
    </row>
    <row r="61873" spans="3:13" ht="12.75" customHeight="1">
      <c r="C61873"/>
      <c r="M61873"/>
    </row>
    <row r="61874" spans="3:13" ht="12.75" customHeight="1">
      <c r="C61874"/>
      <c r="M61874"/>
    </row>
    <row r="61875" spans="3:13" ht="12.75" customHeight="1">
      <c r="C61875"/>
      <c r="M61875"/>
    </row>
    <row r="61876" spans="3:13" ht="12.75" customHeight="1">
      <c r="C61876"/>
      <c r="M61876"/>
    </row>
    <row r="61877" spans="3:13" ht="12.75" customHeight="1">
      <c r="C61877"/>
      <c r="M61877"/>
    </row>
    <row r="61878" spans="3:13" ht="12.75" customHeight="1">
      <c r="C61878"/>
      <c r="M61878"/>
    </row>
    <row r="61879" spans="3:13" ht="12.75" customHeight="1">
      <c r="C61879"/>
      <c r="M61879"/>
    </row>
    <row r="61880" spans="3:13" ht="12.75" customHeight="1">
      <c r="C61880"/>
      <c r="M61880"/>
    </row>
    <row r="61881" spans="3:13" ht="12.75" customHeight="1">
      <c r="C61881"/>
      <c r="M61881"/>
    </row>
    <row r="61882" spans="3:13" ht="12.75" customHeight="1">
      <c r="C61882"/>
      <c r="M61882"/>
    </row>
    <row r="61883" spans="3:13" ht="12.75" customHeight="1">
      <c r="C61883"/>
      <c r="M61883"/>
    </row>
    <row r="61884" spans="3:13" ht="12.75" customHeight="1">
      <c r="C61884"/>
      <c r="M61884"/>
    </row>
    <row r="61885" spans="3:13" ht="12.75" customHeight="1">
      <c r="C61885"/>
      <c r="M61885"/>
    </row>
    <row r="61886" spans="3:13" ht="12.75" customHeight="1">
      <c r="C61886"/>
      <c r="M61886"/>
    </row>
    <row r="61887" spans="3:13" ht="12.75" customHeight="1">
      <c r="C61887"/>
      <c r="M61887"/>
    </row>
    <row r="61888" spans="3:13" ht="12.75" customHeight="1">
      <c r="C61888"/>
      <c r="M61888"/>
    </row>
    <row r="61889" spans="3:13" ht="12.75" customHeight="1">
      <c r="C61889"/>
      <c r="M61889"/>
    </row>
    <row r="61890" spans="3:13" ht="12.75" customHeight="1">
      <c r="C61890"/>
      <c r="M61890"/>
    </row>
    <row r="61891" spans="3:13" ht="12.75" customHeight="1">
      <c r="C61891"/>
      <c r="M61891"/>
    </row>
    <row r="61892" spans="3:13" ht="12.75" customHeight="1">
      <c r="C61892"/>
      <c r="M61892"/>
    </row>
    <row r="61893" spans="3:13" ht="12.75" customHeight="1">
      <c r="C61893"/>
      <c r="M61893"/>
    </row>
    <row r="61894" spans="3:13" ht="12.75" customHeight="1">
      <c r="C61894"/>
      <c r="M61894"/>
    </row>
    <row r="61895" spans="3:13" ht="12.75" customHeight="1">
      <c r="C61895"/>
      <c r="M61895"/>
    </row>
    <row r="61896" spans="3:13" ht="12.75" customHeight="1">
      <c r="C61896"/>
      <c r="M61896"/>
    </row>
    <row r="61897" spans="3:13" ht="12.75" customHeight="1">
      <c r="C61897"/>
      <c r="M61897"/>
    </row>
    <row r="61898" spans="3:13" ht="12.75" customHeight="1">
      <c r="C61898"/>
      <c r="M61898"/>
    </row>
    <row r="61899" spans="3:13" ht="12.75" customHeight="1">
      <c r="C61899"/>
      <c r="M61899"/>
    </row>
    <row r="61900" spans="3:13" ht="12.75" customHeight="1">
      <c r="C61900"/>
      <c r="M61900"/>
    </row>
    <row r="61901" spans="3:13" ht="12.75" customHeight="1">
      <c r="C61901"/>
      <c r="M61901"/>
    </row>
    <row r="61902" spans="3:13" ht="12.75" customHeight="1">
      <c r="C61902"/>
      <c r="M61902"/>
    </row>
    <row r="61903" spans="3:13" ht="12.75" customHeight="1">
      <c r="C61903"/>
      <c r="M61903"/>
    </row>
    <row r="61904" spans="3:13" ht="12.75" customHeight="1">
      <c r="C61904"/>
      <c r="M61904"/>
    </row>
    <row r="61905" spans="3:13" ht="12.75" customHeight="1">
      <c r="C61905"/>
      <c r="M61905"/>
    </row>
    <row r="61906" spans="3:13" ht="12.75" customHeight="1">
      <c r="C61906"/>
      <c r="M61906"/>
    </row>
    <row r="61907" spans="3:13" ht="12.75" customHeight="1">
      <c r="C61907"/>
      <c r="M61907"/>
    </row>
    <row r="61908" spans="3:13" ht="12.75" customHeight="1">
      <c r="C61908"/>
      <c r="M61908"/>
    </row>
    <row r="61909" spans="3:13" ht="12.75" customHeight="1">
      <c r="C61909"/>
      <c r="M61909"/>
    </row>
    <row r="61910" spans="3:13" ht="12.75" customHeight="1">
      <c r="C61910"/>
      <c r="M61910"/>
    </row>
    <row r="61911" spans="3:13" ht="12.75" customHeight="1">
      <c r="C61911"/>
      <c r="M61911"/>
    </row>
    <row r="61912" spans="3:13" ht="12.75" customHeight="1">
      <c r="C61912"/>
      <c r="M61912"/>
    </row>
    <row r="61913" spans="3:13" ht="12.75" customHeight="1">
      <c r="C61913"/>
      <c r="M61913"/>
    </row>
    <row r="61914" spans="3:13" ht="12.75" customHeight="1">
      <c r="C61914"/>
      <c r="M61914"/>
    </row>
    <row r="61915" spans="3:13" ht="12.75" customHeight="1">
      <c r="C61915"/>
      <c r="M61915"/>
    </row>
    <row r="61916" spans="3:13" ht="12.75" customHeight="1">
      <c r="C61916"/>
      <c r="M61916"/>
    </row>
    <row r="61917" spans="3:13" ht="12.75" customHeight="1">
      <c r="C61917"/>
      <c r="M61917"/>
    </row>
    <row r="61918" spans="3:13" ht="12.75" customHeight="1">
      <c r="C61918"/>
      <c r="M61918"/>
    </row>
    <row r="61919" spans="3:13" ht="12.75" customHeight="1">
      <c r="C61919"/>
      <c r="M61919"/>
    </row>
    <row r="61920" spans="3:13" ht="12.75" customHeight="1">
      <c r="C61920"/>
      <c r="M61920"/>
    </row>
    <row r="61921" spans="3:13" ht="12.75" customHeight="1">
      <c r="C61921"/>
      <c r="M61921"/>
    </row>
    <row r="61922" spans="3:13" ht="12.75" customHeight="1">
      <c r="C61922"/>
      <c r="M61922"/>
    </row>
    <row r="61923" spans="3:13" ht="12.75" customHeight="1">
      <c r="C61923"/>
      <c r="M61923"/>
    </row>
    <row r="61924" spans="3:13" ht="12.75" customHeight="1">
      <c r="C61924"/>
      <c r="M61924"/>
    </row>
    <row r="61925" spans="3:13" ht="12.75" customHeight="1">
      <c r="C61925"/>
      <c r="M61925"/>
    </row>
    <row r="61926" spans="3:13" ht="12.75" customHeight="1">
      <c r="C61926"/>
      <c r="M61926"/>
    </row>
    <row r="61927" spans="3:13" ht="12.75" customHeight="1">
      <c r="C61927"/>
      <c r="M61927"/>
    </row>
    <row r="61928" spans="3:13" ht="12.75" customHeight="1">
      <c r="C61928"/>
      <c r="M61928"/>
    </row>
    <row r="61929" spans="3:13" ht="12.75" customHeight="1">
      <c r="C61929"/>
      <c r="M61929"/>
    </row>
    <row r="61930" spans="3:13" ht="12.75" customHeight="1">
      <c r="C61930"/>
      <c r="M61930"/>
    </row>
    <row r="61931" spans="3:13" ht="12.75" customHeight="1">
      <c r="C61931"/>
      <c r="M61931"/>
    </row>
    <row r="61932" spans="3:13" ht="12.75" customHeight="1">
      <c r="C61932"/>
      <c r="M61932"/>
    </row>
    <row r="61933" spans="3:13" ht="12.75" customHeight="1">
      <c r="C61933"/>
      <c r="M61933"/>
    </row>
    <row r="61934" spans="3:13" ht="12.75" customHeight="1">
      <c r="C61934"/>
      <c r="M61934"/>
    </row>
    <row r="61935" spans="3:13" ht="12.75" customHeight="1">
      <c r="C61935"/>
      <c r="M61935"/>
    </row>
    <row r="61936" spans="3:13" ht="12.75" customHeight="1">
      <c r="C61936"/>
      <c r="M61936"/>
    </row>
    <row r="61937" spans="3:13" ht="12.75" customHeight="1">
      <c r="C61937"/>
      <c r="M61937"/>
    </row>
    <row r="61938" spans="3:13" ht="12.75" customHeight="1">
      <c r="C61938"/>
      <c r="M61938"/>
    </row>
    <row r="61939" spans="3:13" ht="12.75" customHeight="1">
      <c r="C61939"/>
      <c r="M61939"/>
    </row>
    <row r="61940" spans="3:13" ht="12.75" customHeight="1">
      <c r="C61940"/>
      <c r="M61940"/>
    </row>
    <row r="61941" spans="3:13" ht="12.75" customHeight="1">
      <c r="C61941"/>
      <c r="M61941"/>
    </row>
    <row r="61942" spans="3:13" ht="12.75" customHeight="1">
      <c r="C61942"/>
      <c r="M61942"/>
    </row>
    <row r="61943" spans="3:13" ht="12.75" customHeight="1">
      <c r="C61943"/>
      <c r="M61943"/>
    </row>
    <row r="61944" spans="3:13" ht="12.75" customHeight="1">
      <c r="C61944"/>
      <c r="M61944"/>
    </row>
    <row r="61945" spans="3:13" ht="12.75" customHeight="1">
      <c r="C61945"/>
      <c r="M61945"/>
    </row>
    <row r="61946" spans="3:13" ht="12.75" customHeight="1">
      <c r="C61946"/>
      <c r="M61946"/>
    </row>
    <row r="61947" spans="3:13" ht="12.75" customHeight="1">
      <c r="C61947"/>
      <c r="M61947"/>
    </row>
    <row r="61948" spans="3:13" ht="12.75" customHeight="1">
      <c r="C61948"/>
      <c r="M61948"/>
    </row>
    <row r="61949" spans="3:13" ht="12.75" customHeight="1">
      <c r="C61949"/>
      <c r="M61949"/>
    </row>
    <row r="61950" spans="3:13" ht="12.75" customHeight="1">
      <c r="C61950"/>
      <c r="M61950"/>
    </row>
    <row r="61951" spans="3:13" ht="12.75" customHeight="1">
      <c r="C61951"/>
      <c r="M61951"/>
    </row>
    <row r="61952" spans="3:13" ht="12.75" customHeight="1">
      <c r="C61952"/>
      <c r="M61952"/>
    </row>
    <row r="61953" spans="3:13" ht="12.75" customHeight="1">
      <c r="C61953"/>
      <c r="M61953"/>
    </row>
    <row r="61954" spans="3:13" ht="12.75" customHeight="1">
      <c r="C61954"/>
      <c r="M61954"/>
    </row>
    <row r="61955" spans="3:13" ht="12.75" customHeight="1">
      <c r="C61955"/>
      <c r="M61955"/>
    </row>
    <row r="61956" spans="3:13" ht="12.75" customHeight="1">
      <c r="C61956"/>
      <c r="M61956"/>
    </row>
    <row r="61957" spans="3:13" ht="12.75" customHeight="1">
      <c r="C61957"/>
      <c r="M61957"/>
    </row>
    <row r="61958" spans="3:13" ht="12.75" customHeight="1">
      <c r="C61958"/>
      <c r="M61958"/>
    </row>
    <row r="61959" spans="3:13" ht="12.75" customHeight="1">
      <c r="C61959"/>
      <c r="M61959"/>
    </row>
    <row r="61960" spans="3:13" ht="12.75" customHeight="1">
      <c r="C61960"/>
      <c r="M61960"/>
    </row>
    <row r="61961" spans="3:13" ht="12.75" customHeight="1">
      <c r="C61961"/>
      <c r="M61961"/>
    </row>
    <row r="61962" spans="3:13" ht="12.75" customHeight="1">
      <c r="C61962"/>
      <c r="M61962"/>
    </row>
    <row r="61963" spans="3:13" ht="12.75" customHeight="1">
      <c r="C61963"/>
      <c r="M61963"/>
    </row>
    <row r="61964" spans="3:13" ht="12.75" customHeight="1">
      <c r="C61964"/>
      <c r="M61964"/>
    </row>
    <row r="61965" spans="3:13" ht="12.75" customHeight="1">
      <c r="C61965"/>
      <c r="M61965"/>
    </row>
    <row r="61966" spans="3:13" ht="12.75" customHeight="1">
      <c r="C61966"/>
      <c r="M61966"/>
    </row>
    <row r="61967" spans="3:13" ht="12.75" customHeight="1">
      <c r="C61967"/>
      <c r="M61967"/>
    </row>
    <row r="61968" spans="3:13" ht="12.75" customHeight="1">
      <c r="C61968"/>
      <c r="M61968"/>
    </row>
    <row r="61969" spans="3:13" ht="12.75" customHeight="1">
      <c r="C61969"/>
      <c r="M61969"/>
    </row>
    <row r="61970" spans="3:13" ht="12.75" customHeight="1">
      <c r="C61970"/>
      <c r="M61970"/>
    </row>
    <row r="61971" spans="3:13" ht="12.75" customHeight="1">
      <c r="C61971"/>
      <c r="M61971"/>
    </row>
    <row r="61972" spans="3:13" ht="12.75" customHeight="1">
      <c r="C61972"/>
      <c r="M61972"/>
    </row>
    <row r="61973" spans="3:13" ht="12.75" customHeight="1">
      <c r="C61973"/>
      <c r="M61973"/>
    </row>
    <row r="61974" spans="3:13" ht="12.75" customHeight="1">
      <c r="C61974"/>
      <c r="M61974"/>
    </row>
    <row r="61975" spans="3:13" ht="12.75" customHeight="1">
      <c r="C61975"/>
      <c r="M61975"/>
    </row>
    <row r="61976" spans="3:13" ht="12.75" customHeight="1">
      <c r="C61976"/>
      <c r="M61976"/>
    </row>
    <row r="61977" spans="3:13" ht="12.75" customHeight="1">
      <c r="C61977"/>
      <c r="M61977"/>
    </row>
    <row r="61978" spans="3:13" ht="12.75" customHeight="1">
      <c r="C61978"/>
      <c r="M61978"/>
    </row>
    <row r="61979" spans="3:13" ht="12.75" customHeight="1">
      <c r="C61979"/>
      <c r="M61979"/>
    </row>
    <row r="61980" spans="3:13" ht="12.75" customHeight="1">
      <c r="C61980"/>
      <c r="M61980"/>
    </row>
    <row r="61981" spans="3:13" ht="12.75" customHeight="1">
      <c r="C61981"/>
      <c r="M61981"/>
    </row>
    <row r="61982" spans="3:13" ht="12.75" customHeight="1">
      <c r="C61982"/>
      <c r="M61982"/>
    </row>
    <row r="61983" spans="3:13" ht="12.75" customHeight="1">
      <c r="C61983"/>
      <c r="M61983"/>
    </row>
    <row r="61984" spans="3:13" ht="12.75" customHeight="1">
      <c r="C61984"/>
      <c r="M61984"/>
    </row>
    <row r="61985" spans="3:13" ht="12.75" customHeight="1">
      <c r="C61985"/>
      <c r="M61985"/>
    </row>
    <row r="61986" spans="3:13" ht="12.75" customHeight="1">
      <c r="C61986"/>
      <c r="M61986"/>
    </row>
    <row r="61987" spans="3:13" ht="12.75" customHeight="1">
      <c r="C61987"/>
      <c r="M61987"/>
    </row>
    <row r="61988" spans="3:13" ht="12.75" customHeight="1">
      <c r="C61988"/>
      <c r="M61988"/>
    </row>
    <row r="61989" spans="3:13" ht="12.75" customHeight="1">
      <c r="C61989"/>
      <c r="M61989"/>
    </row>
    <row r="61990" spans="3:13" ht="12.75" customHeight="1">
      <c r="C61990"/>
      <c r="M61990"/>
    </row>
    <row r="61991" spans="3:13" ht="12.75" customHeight="1">
      <c r="C61991"/>
      <c r="M61991"/>
    </row>
    <row r="61992" spans="3:13" ht="12.75" customHeight="1">
      <c r="C61992"/>
      <c r="M61992"/>
    </row>
    <row r="61993" spans="3:13" ht="12.75" customHeight="1">
      <c r="C61993"/>
      <c r="M61993"/>
    </row>
    <row r="61994" spans="3:13" ht="12.75" customHeight="1">
      <c r="C61994"/>
      <c r="M61994"/>
    </row>
    <row r="61995" spans="3:13" ht="12.75" customHeight="1">
      <c r="C61995"/>
      <c r="M61995"/>
    </row>
    <row r="61996" spans="3:13" ht="12.75" customHeight="1">
      <c r="C61996"/>
      <c r="M61996"/>
    </row>
    <row r="61997" spans="3:13" ht="12.75" customHeight="1">
      <c r="C61997"/>
      <c r="M61997"/>
    </row>
    <row r="61998" spans="3:13" ht="12.75" customHeight="1">
      <c r="C61998"/>
      <c r="M61998"/>
    </row>
    <row r="61999" spans="3:13" ht="12.75" customHeight="1">
      <c r="C61999"/>
      <c r="M61999"/>
    </row>
    <row r="62000" spans="3:13" ht="12.75" customHeight="1">
      <c r="C62000"/>
      <c r="M62000"/>
    </row>
    <row r="62001" spans="3:13" ht="12.75" customHeight="1">
      <c r="C62001"/>
      <c r="M62001"/>
    </row>
    <row r="62002" spans="3:13" ht="12.75" customHeight="1">
      <c r="C62002"/>
      <c r="M62002"/>
    </row>
    <row r="62003" spans="3:13" ht="12.75" customHeight="1">
      <c r="C62003"/>
      <c r="M62003"/>
    </row>
    <row r="62004" spans="3:13" ht="12.75" customHeight="1">
      <c r="C62004"/>
      <c r="M62004"/>
    </row>
    <row r="62005" spans="3:13" ht="12.75" customHeight="1">
      <c r="C62005"/>
      <c r="M62005"/>
    </row>
    <row r="62006" spans="3:13" ht="12.75" customHeight="1">
      <c r="C62006"/>
      <c r="M62006"/>
    </row>
    <row r="62007" spans="3:13" ht="12.75" customHeight="1">
      <c r="C62007"/>
      <c r="M62007"/>
    </row>
    <row r="62008" spans="3:13" ht="12.75" customHeight="1">
      <c r="C62008"/>
      <c r="M62008"/>
    </row>
    <row r="62009" spans="3:13" ht="12.75" customHeight="1">
      <c r="C62009"/>
      <c r="M62009"/>
    </row>
    <row r="62010" spans="3:13" ht="12.75" customHeight="1">
      <c r="C62010"/>
      <c r="M62010"/>
    </row>
    <row r="62011" spans="3:13" ht="12.75" customHeight="1">
      <c r="C62011"/>
      <c r="M62011"/>
    </row>
    <row r="62012" spans="3:13" ht="12.75" customHeight="1">
      <c r="C62012"/>
      <c r="M62012"/>
    </row>
    <row r="62013" spans="3:13" ht="12.75" customHeight="1">
      <c r="C62013"/>
      <c r="M62013"/>
    </row>
    <row r="62014" spans="3:13" ht="12.75" customHeight="1">
      <c r="C62014"/>
      <c r="M62014"/>
    </row>
    <row r="62015" spans="3:13" ht="12.75" customHeight="1">
      <c r="C62015"/>
      <c r="M62015"/>
    </row>
    <row r="62016" spans="3:13" ht="12.75" customHeight="1">
      <c r="C62016"/>
      <c r="M62016"/>
    </row>
    <row r="62017" spans="3:13" ht="12.75" customHeight="1">
      <c r="C62017"/>
      <c r="M62017"/>
    </row>
    <row r="62018" spans="3:13" ht="12.75" customHeight="1">
      <c r="C62018"/>
      <c r="M62018"/>
    </row>
    <row r="62019" spans="3:13" ht="12.75" customHeight="1">
      <c r="C62019"/>
      <c r="M62019"/>
    </row>
    <row r="62020" spans="3:13" ht="12.75" customHeight="1">
      <c r="C62020"/>
      <c r="M62020"/>
    </row>
    <row r="62021" spans="3:13" ht="12.75" customHeight="1">
      <c r="C62021"/>
      <c r="M62021"/>
    </row>
    <row r="62022" spans="3:13" ht="12.75" customHeight="1">
      <c r="C62022"/>
      <c r="M62022"/>
    </row>
    <row r="62023" spans="3:13" ht="12.75" customHeight="1">
      <c r="C62023"/>
      <c r="M62023"/>
    </row>
    <row r="62024" spans="3:13" ht="12.75" customHeight="1">
      <c r="C62024"/>
      <c r="M62024"/>
    </row>
    <row r="62025" spans="3:13" ht="12.75" customHeight="1">
      <c r="C62025"/>
      <c r="M62025"/>
    </row>
    <row r="62026" spans="3:13" ht="12.75" customHeight="1">
      <c r="C62026"/>
      <c r="M62026"/>
    </row>
    <row r="62027" spans="3:13" ht="12.75" customHeight="1">
      <c r="C62027"/>
      <c r="M62027"/>
    </row>
    <row r="62028" spans="3:13" ht="12.75" customHeight="1">
      <c r="C62028"/>
      <c r="M62028"/>
    </row>
    <row r="62029" spans="3:13" ht="12.75" customHeight="1">
      <c r="C62029"/>
      <c r="M62029"/>
    </row>
    <row r="62030" spans="3:13" ht="12.75" customHeight="1">
      <c r="C62030"/>
      <c r="M62030"/>
    </row>
    <row r="62031" spans="3:13" ht="12.75" customHeight="1">
      <c r="C62031"/>
      <c r="M62031"/>
    </row>
    <row r="62032" spans="3:13" ht="12.75" customHeight="1">
      <c r="C62032"/>
      <c r="M62032"/>
    </row>
    <row r="62033" spans="3:13" ht="12.75" customHeight="1">
      <c r="C62033"/>
      <c r="M62033"/>
    </row>
    <row r="62034" spans="3:13" ht="12.75" customHeight="1">
      <c r="C62034"/>
      <c r="M62034"/>
    </row>
    <row r="62035" spans="3:13" ht="12.75" customHeight="1">
      <c r="C62035"/>
      <c r="M62035"/>
    </row>
    <row r="62036" spans="3:13" ht="12.75" customHeight="1">
      <c r="C62036"/>
      <c r="M62036"/>
    </row>
    <row r="62037" spans="3:13" ht="12.75" customHeight="1">
      <c r="C62037"/>
      <c r="M62037"/>
    </row>
    <row r="62038" spans="3:13" ht="12.75" customHeight="1">
      <c r="C62038"/>
      <c r="M62038"/>
    </row>
    <row r="62039" spans="3:13" ht="12.75" customHeight="1">
      <c r="C62039"/>
      <c r="M62039"/>
    </row>
    <row r="62040" spans="3:13" ht="12.75" customHeight="1">
      <c r="C62040"/>
      <c r="M62040"/>
    </row>
    <row r="62041" spans="3:13" ht="12.75" customHeight="1">
      <c r="C62041"/>
      <c r="M62041"/>
    </row>
    <row r="62042" spans="3:13" ht="12.75" customHeight="1">
      <c r="C62042"/>
      <c r="M62042"/>
    </row>
    <row r="62043" spans="3:13" ht="12.75" customHeight="1">
      <c r="C62043"/>
      <c r="M62043"/>
    </row>
    <row r="62044" spans="3:13" ht="12.75" customHeight="1">
      <c r="C62044"/>
      <c r="M62044"/>
    </row>
    <row r="62045" spans="3:13" ht="12.75" customHeight="1">
      <c r="C62045"/>
      <c r="M62045"/>
    </row>
    <row r="62046" spans="3:13" ht="12.75" customHeight="1">
      <c r="C62046"/>
      <c r="M62046"/>
    </row>
    <row r="62047" spans="3:13" ht="12.75" customHeight="1">
      <c r="C62047"/>
      <c r="M62047"/>
    </row>
    <row r="62048" spans="3:13" ht="12.75" customHeight="1">
      <c r="C62048"/>
      <c r="M62048"/>
    </row>
    <row r="62049" spans="3:13" ht="12.75" customHeight="1">
      <c r="C62049"/>
      <c r="M62049"/>
    </row>
    <row r="62050" spans="3:13" ht="12.75" customHeight="1">
      <c r="C62050"/>
      <c r="M62050"/>
    </row>
    <row r="62051" spans="3:13" ht="12.75" customHeight="1">
      <c r="C62051"/>
      <c r="M62051"/>
    </row>
    <row r="62052" spans="3:13" ht="12.75" customHeight="1">
      <c r="C62052"/>
      <c r="M62052"/>
    </row>
    <row r="62053" spans="3:13" ht="12.75" customHeight="1">
      <c r="C62053"/>
      <c r="M62053"/>
    </row>
    <row r="62054" spans="3:13" ht="12.75" customHeight="1">
      <c r="C62054"/>
      <c r="M62054"/>
    </row>
    <row r="62055" spans="3:13" ht="12.75" customHeight="1">
      <c r="C62055"/>
      <c r="M62055"/>
    </row>
    <row r="62056" spans="3:13" ht="12.75" customHeight="1">
      <c r="C62056"/>
      <c r="M62056"/>
    </row>
    <row r="62057" spans="3:13" ht="12.75" customHeight="1">
      <c r="C62057"/>
      <c r="M62057"/>
    </row>
    <row r="62058" spans="3:13" ht="12.75" customHeight="1">
      <c r="C62058"/>
      <c r="M62058"/>
    </row>
    <row r="62059" spans="3:13" ht="12.75" customHeight="1">
      <c r="C62059"/>
      <c r="M62059"/>
    </row>
    <row r="62060" spans="3:13" ht="12.75" customHeight="1">
      <c r="C62060"/>
      <c r="M62060"/>
    </row>
    <row r="62061" spans="3:13" ht="12.75" customHeight="1">
      <c r="C62061"/>
      <c r="M62061"/>
    </row>
    <row r="62062" spans="3:13" ht="12.75" customHeight="1">
      <c r="C62062"/>
      <c r="M62062"/>
    </row>
    <row r="62063" spans="3:13" ht="12.75" customHeight="1">
      <c r="C62063"/>
      <c r="M62063"/>
    </row>
    <row r="62064" spans="3:13" ht="12.75" customHeight="1">
      <c r="C62064"/>
      <c r="M62064"/>
    </row>
    <row r="62065" spans="3:13" ht="12.75" customHeight="1">
      <c r="C62065"/>
      <c r="M62065"/>
    </row>
    <row r="62066" spans="3:13" ht="12.75" customHeight="1">
      <c r="C62066"/>
      <c r="M62066"/>
    </row>
    <row r="62067" spans="3:13" ht="12.75" customHeight="1">
      <c r="C62067"/>
      <c r="M62067"/>
    </row>
    <row r="62068" spans="3:13" ht="12.75" customHeight="1">
      <c r="C62068"/>
      <c r="M62068"/>
    </row>
    <row r="62069" spans="3:13" ht="12.75" customHeight="1">
      <c r="C62069"/>
      <c r="M62069"/>
    </row>
    <row r="62070" spans="3:13" ht="12.75" customHeight="1">
      <c r="C62070"/>
      <c r="M62070"/>
    </row>
    <row r="62071" spans="3:13" ht="12.75" customHeight="1">
      <c r="C62071"/>
      <c r="M62071"/>
    </row>
    <row r="62072" spans="3:13" ht="12.75" customHeight="1">
      <c r="C62072"/>
      <c r="M62072"/>
    </row>
    <row r="62073" spans="3:13" ht="12.75" customHeight="1">
      <c r="C62073"/>
      <c r="M62073"/>
    </row>
    <row r="62074" spans="3:13" ht="12.75" customHeight="1">
      <c r="C62074"/>
      <c r="M62074"/>
    </row>
    <row r="62075" spans="3:13" ht="12.75" customHeight="1">
      <c r="C62075"/>
      <c r="M62075"/>
    </row>
    <row r="62076" spans="3:13" ht="12.75" customHeight="1">
      <c r="C62076"/>
      <c r="M62076"/>
    </row>
    <row r="62077" spans="3:13" ht="12.75" customHeight="1">
      <c r="C62077"/>
      <c r="M62077"/>
    </row>
    <row r="62078" spans="3:13" ht="12.75" customHeight="1">
      <c r="C62078"/>
      <c r="M62078"/>
    </row>
    <row r="62079" spans="3:13" ht="12.75" customHeight="1">
      <c r="C62079"/>
      <c r="M62079"/>
    </row>
    <row r="62080" spans="3:13" ht="12.75" customHeight="1">
      <c r="C62080"/>
      <c r="M62080"/>
    </row>
    <row r="62081" spans="3:13" ht="12.75" customHeight="1">
      <c r="C62081"/>
      <c r="M62081"/>
    </row>
    <row r="62082" spans="3:13" ht="12.75" customHeight="1">
      <c r="C62082"/>
      <c r="M62082"/>
    </row>
    <row r="62083" spans="3:13" ht="12.75" customHeight="1">
      <c r="C62083"/>
      <c r="M62083"/>
    </row>
    <row r="62084" spans="3:13" ht="12.75" customHeight="1">
      <c r="C62084"/>
      <c r="M62084"/>
    </row>
    <row r="62085" spans="3:13" ht="12.75" customHeight="1">
      <c r="C62085"/>
      <c r="M62085"/>
    </row>
    <row r="62086" spans="3:13" ht="12.75" customHeight="1">
      <c r="C62086"/>
      <c r="M62086"/>
    </row>
    <row r="62087" spans="3:13" ht="12.75" customHeight="1">
      <c r="C62087"/>
      <c r="M62087"/>
    </row>
    <row r="62088" spans="3:13" ht="12.75" customHeight="1">
      <c r="C62088"/>
      <c r="M62088"/>
    </row>
    <row r="62089" spans="3:13" ht="12.75" customHeight="1">
      <c r="C62089"/>
      <c r="M62089"/>
    </row>
    <row r="62090" spans="3:13" ht="12.75" customHeight="1">
      <c r="C62090"/>
      <c r="M62090"/>
    </row>
    <row r="62091" spans="3:13" ht="12.75" customHeight="1">
      <c r="C62091"/>
      <c r="M62091"/>
    </row>
    <row r="62092" spans="3:13" ht="12.75" customHeight="1">
      <c r="C62092"/>
      <c r="M62092"/>
    </row>
    <row r="62093" spans="3:13" ht="12.75" customHeight="1">
      <c r="C62093"/>
      <c r="M62093"/>
    </row>
    <row r="62094" spans="3:13" ht="12.75" customHeight="1">
      <c r="C62094"/>
      <c r="M62094"/>
    </row>
    <row r="62095" spans="3:13" ht="12.75" customHeight="1">
      <c r="C62095"/>
      <c r="M62095"/>
    </row>
    <row r="62096" spans="3:13" ht="12.75" customHeight="1">
      <c r="C62096"/>
      <c r="M62096"/>
    </row>
    <row r="62097" spans="3:13" ht="12.75" customHeight="1">
      <c r="C62097"/>
      <c r="M62097"/>
    </row>
    <row r="62098" spans="3:13" ht="12.75" customHeight="1">
      <c r="C62098"/>
      <c r="M62098"/>
    </row>
    <row r="62099" spans="3:13" ht="12.75" customHeight="1">
      <c r="C62099"/>
      <c r="M62099"/>
    </row>
    <row r="62100" spans="3:13" ht="12.75" customHeight="1">
      <c r="C62100"/>
      <c r="M62100"/>
    </row>
    <row r="62101" spans="3:13" ht="12.75" customHeight="1">
      <c r="C62101"/>
      <c r="M62101"/>
    </row>
    <row r="62102" spans="3:13" ht="12.75" customHeight="1">
      <c r="C62102"/>
      <c r="M62102"/>
    </row>
    <row r="62103" spans="3:13" ht="12.75" customHeight="1">
      <c r="C62103"/>
      <c r="M62103"/>
    </row>
    <row r="62104" spans="3:13" ht="12.75" customHeight="1">
      <c r="C62104"/>
      <c r="M62104"/>
    </row>
    <row r="62105" spans="3:13" ht="12.75" customHeight="1">
      <c r="C62105"/>
      <c r="M62105"/>
    </row>
    <row r="62106" spans="3:13" ht="12.75" customHeight="1">
      <c r="C62106"/>
      <c r="M62106"/>
    </row>
    <row r="62107" spans="3:13" ht="12.75" customHeight="1">
      <c r="C62107"/>
      <c r="M62107"/>
    </row>
    <row r="62108" spans="3:13" ht="12.75" customHeight="1">
      <c r="C62108"/>
      <c r="M62108"/>
    </row>
    <row r="62109" spans="3:13" ht="12.75" customHeight="1">
      <c r="C62109"/>
      <c r="M62109"/>
    </row>
    <row r="62110" spans="3:13" ht="12.75" customHeight="1">
      <c r="C62110"/>
      <c r="M62110"/>
    </row>
    <row r="62111" spans="3:13" ht="12.75" customHeight="1">
      <c r="C62111"/>
      <c r="M62111"/>
    </row>
    <row r="62112" spans="3:13" ht="12.75" customHeight="1">
      <c r="C62112"/>
      <c r="M62112"/>
    </row>
    <row r="62113" spans="3:13" ht="12.75" customHeight="1">
      <c r="C62113"/>
      <c r="M62113"/>
    </row>
    <row r="62114" spans="3:13" ht="12.75" customHeight="1">
      <c r="C62114"/>
      <c r="M62114"/>
    </row>
    <row r="62115" spans="3:13" ht="12.75" customHeight="1">
      <c r="C62115"/>
      <c r="M62115"/>
    </row>
    <row r="62116" spans="3:13" ht="12.75" customHeight="1">
      <c r="C62116"/>
      <c r="M62116"/>
    </row>
    <row r="62117" spans="3:13" ht="12.75" customHeight="1">
      <c r="C62117"/>
      <c r="M62117"/>
    </row>
    <row r="62118" spans="3:13" ht="12.75" customHeight="1">
      <c r="C62118"/>
      <c r="M62118"/>
    </row>
    <row r="62119" spans="3:13" ht="12.75" customHeight="1">
      <c r="C62119"/>
      <c r="M62119"/>
    </row>
    <row r="62120" spans="3:13" ht="12.75" customHeight="1">
      <c r="C62120"/>
      <c r="M62120"/>
    </row>
    <row r="62121" spans="3:13" ht="12.75" customHeight="1">
      <c r="C62121"/>
      <c r="M62121"/>
    </row>
    <row r="62122" spans="3:13" ht="12.75" customHeight="1">
      <c r="C62122"/>
      <c r="M62122"/>
    </row>
    <row r="62123" spans="3:13" ht="12.75" customHeight="1">
      <c r="C62123"/>
      <c r="M62123"/>
    </row>
    <row r="62124" spans="3:13" ht="12.75" customHeight="1">
      <c r="C62124"/>
      <c r="M62124"/>
    </row>
    <row r="62125" spans="3:13" ht="12.75" customHeight="1">
      <c r="C62125"/>
      <c r="M62125"/>
    </row>
    <row r="62126" spans="3:13" ht="12.75" customHeight="1">
      <c r="C62126"/>
      <c r="M62126"/>
    </row>
    <row r="62127" spans="3:13" ht="12.75" customHeight="1">
      <c r="C62127"/>
      <c r="M62127"/>
    </row>
    <row r="62128" spans="3:13" ht="12.75" customHeight="1">
      <c r="C62128"/>
      <c r="M62128"/>
    </row>
    <row r="62129" spans="3:13" ht="12.75" customHeight="1">
      <c r="C62129"/>
      <c r="M62129"/>
    </row>
    <row r="62130" spans="3:13" ht="12.75" customHeight="1">
      <c r="C62130"/>
      <c r="M62130"/>
    </row>
    <row r="62131" spans="3:13" ht="12.75" customHeight="1">
      <c r="C62131"/>
      <c r="M62131"/>
    </row>
    <row r="62132" spans="3:13" ht="12.75" customHeight="1">
      <c r="C62132"/>
      <c r="M62132"/>
    </row>
    <row r="62133" spans="3:13" ht="12.75" customHeight="1">
      <c r="C62133"/>
      <c r="M62133"/>
    </row>
    <row r="62134" spans="3:13" ht="12.75" customHeight="1">
      <c r="C62134"/>
      <c r="M62134"/>
    </row>
    <row r="62135" spans="3:13" ht="12.75" customHeight="1">
      <c r="C62135"/>
      <c r="M62135"/>
    </row>
    <row r="62136" spans="3:13" ht="12.75" customHeight="1">
      <c r="C62136"/>
      <c r="M62136"/>
    </row>
    <row r="62137" spans="3:13" ht="12.75" customHeight="1">
      <c r="C62137"/>
      <c r="M62137"/>
    </row>
    <row r="62138" spans="3:13" ht="12.75" customHeight="1">
      <c r="C62138"/>
      <c r="M62138"/>
    </row>
    <row r="62139" spans="3:13" ht="12.75" customHeight="1">
      <c r="C62139"/>
      <c r="M62139"/>
    </row>
    <row r="62140" spans="3:13" ht="12.75" customHeight="1">
      <c r="C62140"/>
      <c r="M62140"/>
    </row>
    <row r="62141" spans="3:13" ht="12.75" customHeight="1">
      <c r="C62141"/>
      <c r="M62141"/>
    </row>
    <row r="62142" spans="3:13" ht="12.75" customHeight="1">
      <c r="C62142"/>
      <c r="M62142"/>
    </row>
    <row r="62143" spans="3:13" ht="12.75" customHeight="1">
      <c r="C62143"/>
      <c r="M62143"/>
    </row>
    <row r="62144" spans="3:13" ht="12.75" customHeight="1">
      <c r="C62144"/>
      <c r="M62144"/>
    </row>
    <row r="62145" spans="3:13" ht="12.75" customHeight="1">
      <c r="C62145"/>
      <c r="M62145"/>
    </row>
    <row r="62146" spans="3:13" ht="12.75" customHeight="1">
      <c r="C62146"/>
      <c r="M62146"/>
    </row>
    <row r="62147" spans="3:13" ht="12.75" customHeight="1">
      <c r="C62147"/>
      <c r="M62147"/>
    </row>
    <row r="62148" spans="3:13" ht="12.75" customHeight="1">
      <c r="C62148"/>
      <c r="M62148"/>
    </row>
    <row r="62149" spans="3:13" ht="12.75" customHeight="1">
      <c r="C62149"/>
      <c r="M62149"/>
    </row>
    <row r="62150" spans="3:13" ht="12.75" customHeight="1">
      <c r="C62150"/>
      <c r="M62150"/>
    </row>
    <row r="62151" spans="3:13" ht="12.75" customHeight="1">
      <c r="C62151"/>
      <c r="M62151"/>
    </row>
    <row r="62152" spans="3:13" ht="12.75" customHeight="1">
      <c r="C62152"/>
      <c r="M62152"/>
    </row>
    <row r="62153" spans="3:13" ht="12.75" customHeight="1">
      <c r="C62153"/>
      <c r="M62153"/>
    </row>
    <row r="62154" spans="3:13" ht="12.75" customHeight="1">
      <c r="C62154"/>
      <c r="M62154"/>
    </row>
    <row r="62155" spans="3:13" ht="12.75" customHeight="1">
      <c r="C62155"/>
      <c r="M62155"/>
    </row>
    <row r="62156" spans="3:13" ht="12.75" customHeight="1">
      <c r="C62156"/>
      <c r="M62156"/>
    </row>
    <row r="62157" spans="3:13" ht="12.75" customHeight="1">
      <c r="C62157"/>
      <c r="M62157"/>
    </row>
    <row r="62158" spans="3:13" ht="12.75" customHeight="1">
      <c r="C62158"/>
      <c r="M62158"/>
    </row>
    <row r="62159" spans="3:13" ht="12.75" customHeight="1">
      <c r="C62159"/>
      <c r="M62159"/>
    </row>
    <row r="62160" spans="3:13" ht="12.75" customHeight="1">
      <c r="C62160"/>
      <c r="M62160"/>
    </row>
    <row r="62161" spans="3:13" ht="12.75" customHeight="1">
      <c r="C62161"/>
      <c r="M62161"/>
    </row>
    <row r="62162" spans="3:13" ht="12.75" customHeight="1">
      <c r="C62162"/>
      <c r="M62162"/>
    </row>
    <row r="62163" spans="3:13" ht="12.75" customHeight="1">
      <c r="C62163"/>
      <c r="M62163"/>
    </row>
    <row r="62164" spans="3:13" ht="12.75" customHeight="1">
      <c r="C62164"/>
      <c r="M62164"/>
    </row>
    <row r="62165" spans="3:13" ht="12.75" customHeight="1">
      <c r="C62165"/>
      <c r="M62165"/>
    </row>
    <row r="62166" spans="3:13" ht="12.75" customHeight="1">
      <c r="C62166"/>
      <c r="M62166"/>
    </row>
    <row r="62167" spans="3:13" ht="12.75" customHeight="1">
      <c r="C62167"/>
      <c r="M62167"/>
    </row>
    <row r="62168" spans="3:13" ht="12.75" customHeight="1">
      <c r="C62168"/>
      <c r="M62168"/>
    </row>
    <row r="62169" spans="3:13" ht="12.75" customHeight="1">
      <c r="C62169"/>
      <c r="M62169"/>
    </row>
    <row r="62170" spans="3:13" ht="12.75" customHeight="1">
      <c r="C62170"/>
      <c r="M62170"/>
    </row>
    <row r="62171" spans="3:13" ht="12.75" customHeight="1">
      <c r="C62171"/>
      <c r="M62171"/>
    </row>
    <row r="62172" spans="3:13" ht="12.75" customHeight="1">
      <c r="C62172"/>
      <c r="M62172"/>
    </row>
    <row r="62173" spans="3:13" ht="12.75" customHeight="1">
      <c r="C62173"/>
      <c r="M62173"/>
    </row>
    <row r="62174" spans="3:13" ht="12.75" customHeight="1">
      <c r="C62174"/>
      <c r="M62174"/>
    </row>
    <row r="62175" spans="3:13" ht="12.75" customHeight="1">
      <c r="C62175"/>
      <c r="M62175"/>
    </row>
    <row r="62176" spans="3:13" ht="12.75" customHeight="1">
      <c r="C62176"/>
      <c r="M62176"/>
    </row>
    <row r="62177" spans="3:13" ht="12.75" customHeight="1">
      <c r="C62177"/>
      <c r="M62177"/>
    </row>
    <row r="62178" spans="3:13" ht="12.75" customHeight="1">
      <c r="C62178"/>
      <c r="M62178"/>
    </row>
    <row r="62179" spans="3:13" ht="12.75" customHeight="1">
      <c r="C62179"/>
      <c r="M62179"/>
    </row>
    <row r="62180" spans="3:13" ht="12.75" customHeight="1">
      <c r="C62180"/>
      <c r="M62180"/>
    </row>
    <row r="62181" spans="3:13" ht="12.75" customHeight="1">
      <c r="C62181"/>
      <c r="M62181"/>
    </row>
    <row r="62182" spans="3:13" ht="12.75" customHeight="1">
      <c r="C62182"/>
      <c r="M62182"/>
    </row>
    <row r="62183" spans="3:13" ht="12.75" customHeight="1">
      <c r="C62183"/>
      <c r="M62183"/>
    </row>
    <row r="62184" spans="3:13" ht="12.75" customHeight="1">
      <c r="C62184"/>
      <c r="M62184"/>
    </row>
    <row r="62185" spans="3:13" ht="12.75" customHeight="1">
      <c r="C62185"/>
      <c r="M62185"/>
    </row>
    <row r="62186" spans="3:13" ht="12.75" customHeight="1">
      <c r="C62186"/>
      <c r="M62186"/>
    </row>
    <row r="62187" spans="3:13" ht="12.75" customHeight="1">
      <c r="C62187"/>
      <c r="M62187"/>
    </row>
    <row r="62188" spans="3:13" ht="12.75" customHeight="1">
      <c r="C62188"/>
      <c r="M62188"/>
    </row>
    <row r="62189" spans="3:13" ht="12.75" customHeight="1">
      <c r="C62189"/>
      <c r="M62189"/>
    </row>
    <row r="62190" spans="3:13" ht="12.75" customHeight="1">
      <c r="C62190"/>
      <c r="M62190"/>
    </row>
    <row r="62191" spans="3:13" ht="12.75" customHeight="1">
      <c r="C62191"/>
      <c r="M62191"/>
    </row>
    <row r="62192" spans="3:13" ht="12.75" customHeight="1">
      <c r="C62192"/>
      <c r="M62192"/>
    </row>
    <row r="62193" spans="3:13" ht="12.75" customHeight="1">
      <c r="C62193"/>
      <c r="M62193"/>
    </row>
    <row r="62194" spans="3:13" ht="12.75" customHeight="1">
      <c r="C62194"/>
      <c r="M62194"/>
    </row>
    <row r="62195" spans="3:13" ht="12.75" customHeight="1">
      <c r="C62195"/>
      <c r="M62195"/>
    </row>
    <row r="62196" spans="3:13" ht="12.75" customHeight="1">
      <c r="C62196"/>
      <c r="M62196"/>
    </row>
    <row r="62197" spans="3:13" ht="12.75" customHeight="1">
      <c r="C62197"/>
      <c r="M62197"/>
    </row>
    <row r="62198" spans="3:13" ht="12.75" customHeight="1">
      <c r="C62198"/>
      <c r="M62198"/>
    </row>
    <row r="62199" spans="3:13" ht="12.75" customHeight="1">
      <c r="C62199"/>
      <c r="M62199"/>
    </row>
    <row r="62200" spans="3:13" ht="12.75" customHeight="1">
      <c r="C62200"/>
      <c r="M62200"/>
    </row>
    <row r="62201" spans="3:13" ht="12.75" customHeight="1">
      <c r="C62201"/>
      <c r="M62201"/>
    </row>
    <row r="62202" spans="3:13" ht="12.75" customHeight="1">
      <c r="C62202"/>
      <c r="M62202"/>
    </row>
    <row r="62203" spans="3:13" ht="12.75" customHeight="1">
      <c r="C62203"/>
      <c r="M62203"/>
    </row>
    <row r="62204" spans="3:13" ht="12.75" customHeight="1">
      <c r="C62204"/>
      <c r="M62204"/>
    </row>
    <row r="62205" spans="3:13" ht="12.75" customHeight="1">
      <c r="C62205"/>
      <c r="M62205"/>
    </row>
    <row r="62206" spans="3:13" ht="12.75" customHeight="1">
      <c r="C62206"/>
      <c r="M62206"/>
    </row>
    <row r="62207" spans="3:13" ht="12.75" customHeight="1">
      <c r="C62207"/>
      <c r="M62207"/>
    </row>
    <row r="62208" spans="3:13" ht="12.75" customHeight="1">
      <c r="C62208"/>
      <c r="M62208"/>
    </row>
    <row r="62209" spans="3:13" ht="12.75" customHeight="1">
      <c r="C62209"/>
      <c r="M62209"/>
    </row>
    <row r="62210" spans="3:13" ht="12.75" customHeight="1">
      <c r="C62210"/>
      <c r="M62210"/>
    </row>
    <row r="62211" spans="3:13" ht="12.75" customHeight="1">
      <c r="C62211"/>
      <c r="M62211"/>
    </row>
    <row r="62212" spans="3:13" ht="12.75" customHeight="1">
      <c r="C62212"/>
      <c r="M62212"/>
    </row>
    <row r="62213" spans="3:13" ht="12.75" customHeight="1">
      <c r="C62213"/>
      <c r="M62213"/>
    </row>
    <row r="62214" spans="3:13" ht="12.75" customHeight="1">
      <c r="C62214"/>
      <c r="M62214"/>
    </row>
    <row r="62215" spans="3:13" ht="12.75" customHeight="1">
      <c r="C62215"/>
      <c r="M62215"/>
    </row>
    <row r="62216" spans="3:13" ht="12.75" customHeight="1">
      <c r="C62216"/>
      <c r="M62216"/>
    </row>
    <row r="62217" spans="3:13" ht="12.75" customHeight="1">
      <c r="C62217"/>
      <c r="M62217"/>
    </row>
    <row r="62218" spans="3:13" ht="12.75" customHeight="1">
      <c r="C62218"/>
      <c r="M62218"/>
    </row>
    <row r="62219" spans="3:13" ht="12.75" customHeight="1">
      <c r="C62219"/>
      <c r="M62219"/>
    </row>
    <row r="62220" spans="3:13" ht="12.75" customHeight="1">
      <c r="C62220"/>
      <c r="M62220"/>
    </row>
    <row r="62221" spans="3:13" ht="12.75" customHeight="1">
      <c r="C62221"/>
      <c r="M62221"/>
    </row>
    <row r="62222" spans="3:13" ht="12.75" customHeight="1">
      <c r="C62222"/>
      <c r="M62222"/>
    </row>
    <row r="62223" spans="3:13" ht="12.75" customHeight="1">
      <c r="C62223"/>
      <c r="M62223"/>
    </row>
    <row r="62224" spans="3:13" ht="12.75" customHeight="1">
      <c r="C62224"/>
      <c r="M62224"/>
    </row>
    <row r="62225" spans="3:13" ht="12.75" customHeight="1">
      <c r="C62225"/>
      <c r="M62225"/>
    </row>
    <row r="62226" spans="3:13" ht="12.75" customHeight="1">
      <c r="C62226"/>
      <c r="M62226"/>
    </row>
    <row r="62227" spans="3:13" ht="12.75" customHeight="1">
      <c r="C62227"/>
      <c r="M62227"/>
    </row>
    <row r="62228" spans="3:13" ht="12.75" customHeight="1">
      <c r="C62228"/>
      <c r="M62228"/>
    </row>
    <row r="62229" spans="3:13" ht="12.75" customHeight="1">
      <c r="C62229"/>
      <c r="M62229"/>
    </row>
    <row r="62230" spans="3:13" ht="12.75" customHeight="1">
      <c r="C62230"/>
      <c r="M62230"/>
    </row>
    <row r="62231" spans="3:13" ht="12.75" customHeight="1">
      <c r="C62231"/>
      <c r="M62231"/>
    </row>
    <row r="62232" spans="3:13" ht="12.75" customHeight="1">
      <c r="C62232"/>
      <c r="M62232"/>
    </row>
    <row r="62233" spans="3:13" ht="12.75" customHeight="1">
      <c r="C62233"/>
      <c r="M62233"/>
    </row>
    <row r="62234" spans="3:13" ht="12.75" customHeight="1">
      <c r="C62234"/>
      <c r="M62234"/>
    </row>
    <row r="62235" spans="3:13" ht="12.75" customHeight="1">
      <c r="C62235"/>
      <c r="M62235"/>
    </row>
    <row r="62236" spans="3:13" ht="12.75" customHeight="1">
      <c r="C62236"/>
      <c r="M62236"/>
    </row>
    <row r="62237" spans="3:13" ht="12.75" customHeight="1">
      <c r="C62237"/>
      <c r="M62237"/>
    </row>
    <row r="62238" spans="3:13" ht="12.75" customHeight="1">
      <c r="C62238"/>
      <c r="M62238"/>
    </row>
    <row r="62239" spans="3:13" ht="12.75" customHeight="1">
      <c r="C62239"/>
      <c r="M62239"/>
    </row>
    <row r="62240" spans="3:13" ht="12.75" customHeight="1">
      <c r="C62240"/>
      <c r="M62240"/>
    </row>
    <row r="62241" spans="3:13" ht="12.75" customHeight="1">
      <c r="C62241"/>
      <c r="M62241"/>
    </row>
    <row r="62242" spans="3:13" ht="12.75" customHeight="1">
      <c r="C62242"/>
      <c r="M62242"/>
    </row>
    <row r="62243" spans="3:13" ht="12.75" customHeight="1">
      <c r="C62243"/>
      <c r="M62243"/>
    </row>
    <row r="62244" spans="3:13" ht="12.75" customHeight="1">
      <c r="C62244"/>
      <c r="M62244"/>
    </row>
    <row r="62245" spans="3:13" ht="12.75" customHeight="1">
      <c r="C62245"/>
      <c r="M62245"/>
    </row>
    <row r="62246" spans="3:13" ht="12.75" customHeight="1">
      <c r="C62246"/>
      <c r="M62246"/>
    </row>
    <row r="62247" spans="3:13" ht="12.75" customHeight="1">
      <c r="C62247"/>
      <c r="M62247"/>
    </row>
    <row r="62248" spans="3:13" ht="12.75" customHeight="1">
      <c r="C62248"/>
      <c r="M62248"/>
    </row>
    <row r="62249" spans="3:13" ht="12.75" customHeight="1">
      <c r="C62249"/>
      <c r="M62249"/>
    </row>
    <row r="62250" spans="3:13" ht="12.75" customHeight="1">
      <c r="C62250"/>
      <c r="M62250"/>
    </row>
    <row r="62251" spans="3:13" ht="12.75" customHeight="1">
      <c r="C62251"/>
      <c r="M62251"/>
    </row>
    <row r="62252" spans="3:13" ht="12.75" customHeight="1">
      <c r="C62252"/>
      <c r="M62252"/>
    </row>
    <row r="62253" spans="3:13" ht="12.75" customHeight="1">
      <c r="C62253"/>
      <c r="M62253"/>
    </row>
    <row r="62254" spans="3:13" ht="12.75" customHeight="1">
      <c r="C62254"/>
      <c r="M62254"/>
    </row>
    <row r="62255" spans="3:13" ht="12.75" customHeight="1">
      <c r="C62255"/>
      <c r="M62255"/>
    </row>
    <row r="62256" spans="3:13" ht="12.75" customHeight="1">
      <c r="C62256"/>
      <c r="M62256"/>
    </row>
    <row r="62257" spans="3:13" ht="12.75" customHeight="1">
      <c r="C62257"/>
      <c r="M62257"/>
    </row>
    <row r="62258" spans="3:13" ht="12.75" customHeight="1">
      <c r="C62258"/>
      <c r="M62258"/>
    </row>
    <row r="62259" spans="3:13" ht="12.75" customHeight="1">
      <c r="C62259"/>
      <c r="M62259"/>
    </row>
    <row r="62260" spans="3:13" ht="12.75" customHeight="1">
      <c r="C62260"/>
      <c r="M62260"/>
    </row>
    <row r="62261" spans="3:13" ht="12.75" customHeight="1">
      <c r="C62261"/>
      <c r="M62261"/>
    </row>
    <row r="62262" spans="3:13" ht="12.75" customHeight="1">
      <c r="C62262"/>
      <c r="M62262"/>
    </row>
    <row r="62263" spans="3:13" ht="12.75" customHeight="1">
      <c r="C62263"/>
      <c r="M62263"/>
    </row>
    <row r="62264" spans="3:13" ht="12.75" customHeight="1">
      <c r="C62264"/>
      <c r="M62264"/>
    </row>
    <row r="62265" spans="3:13" ht="12.75" customHeight="1">
      <c r="C62265"/>
      <c r="M62265"/>
    </row>
    <row r="62266" spans="3:13" ht="12.75" customHeight="1">
      <c r="C62266"/>
      <c r="M62266"/>
    </row>
    <row r="62267" spans="3:13" ht="12.75" customHeight="1">
      <c r="C62267"/>
      <c r="M62267"/>
    </row>
    <row r="62268" spans="3:13" ht="12.75" customHeight="1">
      <c r="C62268"/>
      <c r="M62268"/>
    </row>
    <row r="62269" spans="3:13" ht="12.75" customHeight="1">
      <c r="C62269"/>
      <c r="M62269"/>
    </row>
    <row r="62270" spans="3:13" ht="12.75" customHeight="1">
      <c r="C62270"/>
      <c r="M62270"/>
    </row>
    <row r="62271" spans="3:13" ht="12.75" customHeight="1">
      <c r="C62271"/>
      <c r="M62271"/>
    </row>
    <row r="62272" spans="3:13" ht="12.75" customHeight="1">
      <c r="C62272"/>
      <c r="M62272"/>
    </row>
    <row r="62273" spans="3:13" ht="12.75" customHeight="1">
      <c r="C62273"/>
      <c r="M62273"/>
    </row>
    <row r="62274" spans="3:13" ht="12.75" customHeight="1">
      <c r="C62274"/>
      <c r="M62274"/>
    </row>
    <row r="62275" spans="3:13" ht="12.75" customHeight="1">
      <c r="C62275"/>
      <c r="M62275"/>
    </row>
    <row r="62276" spans="3:13" ht="12.75" customHeight="1">
      <c r="C62276"/>
      <c r="M62276"/>
    </row>
    <row r="62277" spans="3:13" ht="12.75" customHeight="1">
      <c r="C62277"/>
      <c r="M62277"/>
    </row>
    <row r="62278" spans="3:13" ht="12.75" customHeight="1">
      <c r="C62278"/>
      <c r="M62278"/>
    </row>
    <row r="62279" spans="3:13" ht="12.75" customHeight="1">
      <c r="C62279"/>
      <c r="M62279"/>
    </row>
    <row r="62280" spans="3:13" ht="12.75" customHeight="1">
      <c r="C62280"/>
      <c r="M62280"/>
    </row>
    <row r="62281" spans="3:13" ht="12.75" customHeight="1">
      <c r="C62281"/>
      <c r="M62281"/>
    </row>
    <row r="62282" spans="3:13" ht="12.75" customHeight="1">
      <c r="C62282"/>
      <c r="M62282"/>
    </row>
    <row r="62283" spans="3:13" ht="12.75" customHeight="1">
      <c r="C62283"/>
      <c r="M62283"/>
    </row>
    <row r="62284" spans="3:13" ht="12.75" customHeight="1">
      <c r="C62284"/>
      <c r="M62284"/>
    </row>
    <row r="62285" spans="3:13" ht="12.75" customHeight="1">
      <c r="C62285"/>
      <c r="M62285"/>
    </row>
    <row r="62286" spans="3:13" ht="12.75" customHeight="1">
      <c r="C62286"/>
      <c r="M62286"/>
    </row>
    <row r="62287" spans="3:13" ht="12.75" customHeight="1">
      <c r="C62287"/>
      <c r="M62287"/>
    </row>
    <row r="62288" spans="3:13" ht="12.75" customHeight="1">
      <c r="C62288"/>
      <c r="M62288"/>
    </row>
    <row r="62289" spans="3:13" ht="12.75" customHeight="1">
      <c r="C62289"/>
      <c r="M62289"/>
    </row>
    <row r="62290" spans="3:13" ht="12.75" customHeight="1">
      <c r="C62290"/>
      <c r="M62290"/>
    </row>
    <row r="62291" spans="3:13" ht="12.75" customHeight="1">
      <c r="C62291"/>
      <c r="M62291"/>
    </row>
    <row r="62292" spans="3:13" ht="12.75" customHeight="1">
      <c r="C62292"/>
      <c r="M62292"/>
    </row>
    <row r="62293" spans="3:13" ht="12.75" customHeight="1">
      <c r="C62293"/>
      <c r="M62293"/>
    </row>
    <row r="62294" spans="3:13" ht="12.75" customHeight="1">
      <c r="C62294"/>
      <c r="M62294"/>
    </row>
    <row r="62295" spans="3:13" ht="12.75" customHeight="1">
      <c r="C62295"/>
      <c r="M62295"/>
    </row>
    <row r="62296" spans="3:13" ht="12.75" customHeight="1">
      <c r="C62296"/>
      <c r="M62296"/>
    </row>
    <row r="62297" spans="3:13" ht="12.75" customHeight="1">
      <c r="C62297"/>
      <c r="M62297"/>
    </row>
    <row r="62298" spans="3:13" ht="12.75" customHeight="1">
      <c r="C62298"/>
      <c r="M62298"/>
    </row>
    <row r="62299" spans="3:13" ht="12.75" customHeight="1">
      <c r="C62299"/>
      <c r="M62299"/>
    </row>
    <row r="62300" spans="3:13" ht="12.75" customHeight="1">
      <c r="C62300"/>
      <c r="M62300"/>
    </row>
    <row r="62301" spans="3:13" ht="12.75" customHeight="1">
      <c r="C62301"/>
      <c r="M62301"/>
    </row>
    <row r="62302" spans="3:13" ht="12.75" customHeight="1">
      <c r="C62302"/>
      <c r="M62302"/>
    </row>
    <row r="62303" spans="3:13" ht="12.75" customHeight="1">
      <c r="C62303"/>
      <c r="M62303"/>
    </row>
    <row r="62304" spans="3:13" ht="12.75" customHeight="1">
      <c r="C62304"/>
      <c r="M62304"/>
    </row>
    <row r="62305" spans="3:13" ht="12.75" customHeight="1">
      <c r="C62305"/>
      <c r="M62305"/>
    </row>
    <row r="62306" spans="3:13" ht="12.75" customHeight="1">
      <c r="C62306"/>
      <c r="M62306"/>
    </row>
    <row r="62307" spans="3:13" ht="12.75" customHeight="1">
      <c r="C62307"/>
      <c r="M62307"/>
    </row>
    <row r="62308" spans="3:13" ht="12.75" customHeight="1">
      <c r="C62308"/>
      <c r="M62308"/>
    </row>
    <row r="62309" spans="3:13" ht="12.75" customHeight="1">
      <c r="C62309"/>
      <c r="M62309"/>
    </row>
    <row r="62310" spans="3:13" ht="12.75" customHeight="1">
      <c r="C62310"/>
      <c r="M62310"/>
    </row>
    <row r="62311" spans="3:13" ht="12.75" customHeight="1">
      <c r="C62311"/>
      <c r="M62311"/>
    </row>
    <row r="62312" spans="3:13" ht="12.75" customHeight="1">
      <c r="C62312"/>
      <c r="M62312"/>
    </row>
    <row r="62313" spans="3:13" ht="12.75" customHeight="1">
      <c r="C62313"/>
      <c r="M62313"/>
    </row>
    <row r="62314" spans="3:13" ht="12.75" customHeight="1">
      <c r="C62314"/>
      <c r="M62314"/>
    </row>
    <row r="62315" spans="3:13" ht="12.75" customHeight="1">
      <c r="C62315"/>
      <c r="M62315"/>
    </row>
    <row r="62316" spans="3:13" ht="12.75" customHeight="1">
      <c r="C62316"/>
      <c r="M62316"/>
    </row>
    <row r="62317" spans="3:13" ht="12.75" customHeight="1">
      <c r="C62317"/>
      <c r="M62317"/>
    </row>
    <row r="62318" spans="3:13" ht="12.75" customHeight="1">
      <c r="C62318"/>
      <c r="M62318"/>
    </row>
    <row r="62319" spans="3:13" ht="12.75" customHeight="1">
      <c r="C62319"/>
      <c r="M62319"/>
    </row>
    <row r="62320" spans="3:13" ht="12.75" customHeight="1">
      <c r="C62320"/>
      <c r="M62320"/>
    </row>
    <row r="62321" spans="3:13" ht="12.75" customHeight="1">
      <c r="C62321"/>
      <c r="M62321"/>
    </row>
    <row r="62322" spans="3:13" ht="12.75" customHeight="1">
      <c r="C62322"/>
      <c r="M62322"/>
    </row>
    <row r="62323" spans="3:13" ht="12.75" customHeight="1">
      <c r="C62323"/>
      <c r="M62323"/>
    </row>
    <row r="62324" spans="3:13" ht="12.75" customHeight="1">
      <c r="C62324"/>
      <c r="M62324"/>
    </row>
    <row r="62325" spans="3:13" ht="12.75" customHeight="1">
      <c r="C62325"/>
      <c r="M62325"/>
    </row>
    <row r="62326" spans="3:13" ht="12.75" customHeight="1">
      <c r="C62326"/>
      <c r="M62326"/>
    </row>
    <row r="62327" spans="3:13" ht="12.75" customHeight="1">
      <c r="C62327"/>
      <c r="M62327"/>
    </row>
    <row r="62328" spans="3:13" ht="12.75" customHeight="1">
      <c r="C62328"/>
      <c r="M62328"/>
    </row>
    <row r="62329" spans="3:13" ht="12.75" customHeight="1">
      <c r="C62329"/>
      <c r="M62329"/>
    </row>
    <row r="62330" spans="3:13" ht="12.75" customHeight="1">
      <c r="C62330"/>
      <c r="M62330"/>
    </row>
    <row r="62331" spans="3:13" ht="12.75" customHeight="1">
      <c r="C62331"/>
      <c r="M62331"/>
    </row>
    <row r="62332" spans="3:13" ht="12.75" customHeight="1">
      <c r="C62332"/>
      <c r="M62332"/>
    </row>
    <row r="62333" spans="3:13" ht="12.75" customHeight="1">
      <c r="C62333"/>
      <c r="M62333"/>
    </row>
    <row r="62334" spans="3:13" ht="12.75" customHeight="1">
      <c r="C62334"/>
      <c r="M62334"/>
    </row>
    <row r="62335" spans="3:13" ht="12.75" customHeight="1">
      <c r="C62335"/>
      <c r="M62335"/>
    </row>
    <row r="62336" spans="3:13" ht="12.75" customHeight="1">
      <c r="C62336"/>
      <c r="M62336"/>
    </row>
    <row r="62337" spans="3:13" ht="12.75" customHeight="1">
      <c r="C62337"/>
      <c r="M62337"/>
    </row>
    <row r="62338" spans="3:13" ht="12.75" customHeight="1">
      <c r="C62338"/>
      <c r="M62338"/>
    </row>
    <row r="62339" spans="3:13" ht="12.75" customHeight="1">
      <c r="C62339"/>
      <c r="M62339"/>
    </row>
    <row r="62340" spans="3:13" ht="12.75" customHeight="1">
      <c r="C62340"/>
      <c r="M62340"/>
    </row>
    <row r="62341" spans="3:13" ht="12.75" customHeight="1">
      <c r="C62341"/>
      <c r="M62341"/>
    </row>
    <row r="62342" spans="3:13" ht="12.75" customHeight="1">
      <c r="C62342"/>
      <c r="M62342"/>
    </row>
    <row r="62343" spans="3:13" ht="12.75" customHeight="1">
      <c r="C62343"/>
      <c r="M62343"/>
    </row>
    <row r="62344" spans="3:13" ht="12.75" customHeight="1">
      <c r="C62344"/>
      <c r="M62344"/>
    </row>
    <row r="62345" spans="3:13" ht="12.75" customHeight="1">
      <c r="C62345"/>
      <c r="M62345"/>
    </row>
    <row r="62346" spans="3:13" ht="12.75" customHeight="1">
      <c r="C62346"/>
      <c r="M62346"/>
    </row>
    <row r="62347" spans="3:13" ht="12.75" customHeight="1">
      <c r="C62347"/>
      <c r="M62347"/>
    </row>
    <row r="62348" spans="3:13" ht="12.75" customHeight="1">
      <c r="C62348"/>
      <c r="M62348"/>
    </row>
    <row r="62349" spans="3:13" ht="12.75" customHeight="1">
      <c r="C62349"/>
      <c r="M62349"/>
    </row>
    <row r="62350" spans="3:13" ht="12.75" customHeight="1">
      <c r="C62350"/>
      <c r="M62350"/>
    </row>
    <row r="62351" spans="3:13" ht="12.75" customHeight="1">
      <c r="C62351"/>
      <c r="M62351"/>
    </row>
    <row r="62352" spans="3:13" ht="12.75" customHeight="1">
      <c r="C62352"/>
      <c r="M62352"/>
    </row>
    <row r="62353" spans="3:13" ht="12.75" customHeight="1">
      <c r="C62353"/>
      <c r="M62353"/>
    </row>
    <row r="62354" spans="3:13" ht="12.75" customHeight="1">
      <c r="C62354"/>
      <c r="M62354"/>
    </row>
    <row r="62355" spans="3:13" ht="12.75" customHeight="1">
      <c r="C62355"/>
      <c r="M62355"/>
    </row>
    <row r="62356" spans="3:13" ht="12.75" customHeight="1">
      <c r="C62356"/>
      <c r="M62356"/>
    </row>
    <row r="62357" spans="3:13" ht="12.75" customHeight="1">
      <c r="C62357"/>
      <c r="M62357"/>
    </row>
    <row r="62358" spans="3:13" ht="12.75" customHeight="1">
      <c r="C62358"/>
      <c r="M62358"/>
    </row>
    <row r="62359" spans="3:13" ht="12.75" customHeight="1">
      <c r="C62359"/>
      <c r="M62359"/>
    </row>
    <row r="62360" spans="3:13" ht="12.75" customHeight="1">
      <c r="C62360"/>
      <c r="M62360"/>
    </row>
    <row r="62361" spans="3:13" ht="12.75" customHeight="1">
      <c r="C62361"/>
      <c r="M62361"/>
    </row>
    <row r="62362" spans="3:13" ht="12.75" customHeight="1">
      <c r="C62362"/>
      <c r="M62362"/>
    </row>
    <row r="62363" spans="3:13" ht="12.75" customHeight="1">
      <c r="C62363"/>
      <c r="M62363"/>
    </row>
    <row r="62364" spans="3:13" ht="12.75" customHeight="1">
      <c r="C62364"/>
      <c r="M62364"/>
    </row>
    <row r="62365" spans="3:13" ht="12.75" customHeight="1">
      <c r="C62365"/>
      <c r="M62365"/>
    </row>
    <row r="62366" spans="3:13" ht="12.75" customHeight="1">
      <c r="C62366"/>
      <c r="M62366"/>
    </row>
    <row r="62367" spans="3:13" ht="12.75" customHeight="1">
      <c r="C62367"/>
      <c r="M62367"/>
    </row>
    <row r="62368" spans="3:13" ht="12.75" customHeight="1">
      <c r="C62368"/>
      <c r="M62368"/>
    </row>
    <row r="62369" spans="3:13" ht="12.75" customHeight="1">
      <c r="C62369"/>
      <c r="M62369"/>
    </row>
    <row r="62370" spans="3:13" ht="12.75" customHeight="1">
      <c r="C62370"/>
      <c r="M62370"/>
    </row>
    <row r="62371" spans="3:13" ht="12.75" customHeight="1">
      <c r="C62371"/>
      <c r="M62371"/>
    </row>
    <row r="62372" spans="3:13" ht="12.75" customHeight="1">
      <c r="C62372"/>
      <c r="M62372"/>
    </row>
    <row r="62373" spans="3:13" ht="12.75" customHeight="1">
      <c r="C62373"/>
      <c r="M62373"/>
    </row>
    <row r="62374" spans="3:13" ht="12.75" customHeight="1">
      <c r="C62374"/>
      <c r="M62374"/>
    </row>
    <row r="62375" spans="3:13" ht="12.75" customHeight="1">
      <c r="C62375"/>
      <c r="M62375"/>
    </row>
    <row r="62376" spans="3:13" ht="12.75" customHeight="1">
      <c r="C62376"/>
      <c r="M62376"/>
    </row>
    <row r="62377" spans="3:13" ht="12.75" customHeight="1">
      <c r="C62377"/>
      <c r="M62377"/>
    </row>
    <row r="62378" spans="3:13" ht="12.75" customHeight="1">
      <c r="C62378"/>
      <c r="M62378"/>
    </row>
    <row r="62379" spans="3:13" ht="12.75" customHeight="1">
      <c r="C62379"/>
      <c r="M62379"/>
    </row>
    <row r="62380" spans="3:13" ht="12.75" customHeight="1">
      <c r="C62380"/>
      <c r="M62380"/>
    </row>
    <row r="62381" spans="3:13" ht="12.75" customHeight="1">
      <c r="C62381"/>
      <c r="M62381"/>
    </row>
    <row r="62382" spans="3:13" ht="12.75" customHeight="1">
      <c r="C62382"/>
      <c r="M62382"/>
    </row>
    <row r="62383" spans="3:13" ht="12.75" customHeight="1">
      <c r="C62383"/>
      <c r="M62383"/>
    </row>
    <row r="62384" spans="3:13" ht="12.75" customHeight="1">
      <c r="C62384"/>
      <c r="M62384"/>
    </row>
    <row r="62385" spans="3:13" ht="12.75" customHeight="1">
      <c r="C62385"/>
      <c r="M62385"/>
    </row>
    <row r="62386" spans="3:13" ht="12.75" customHeight="1">
      <c r="C62386"/>
      <c r="M62386"/>
    </row>
    <row r="62387" spans="3:13" ht="12.75" customHeight="1">
      <c r="C62387"/>
      <c r="M62387"/>
    </row>
    <row r="62388" spans="3:13" ht="12.75" customHeight="1">
      <c r="C62388"/>
      <c r="M62388"/>
    </row>
    <row r="62389" spans="3:13" ht="12.75" customHeight="1">
      <c r="C62389"/>
      <c r="M62389"/>
    </row>
    <row r="62390" spans="3:13" ht="12.75" customHeight="1">
      <c r="C62390"/>
      <c r="M62390"/>
    </row>
    <row r="62391" spans="3:13" ht="12.75" customHeight="1">
      <c r="C62391"/>
      <c r="M62391"/>
    </row>
    <row r="62392" spans="3:13" ht="12.75" customHeight="1">
      <c r="C62392"/>
      <c r="M62392"/>
    </row>
    <row r="62393" spans="3:13" ht="12.75" customHeight="1">
      <c r="C62393"/>
      <c r="M62393"/>
    </row>
    <row r="62394" spans="3:13" ht="12.75" customHeight="1">
      <c r="C62394"/>
      <c r="M62394"/>
    </row>
    <row r="62395" spans="3:13" ht="12.75" customHeight="1">
      <c r="C62395"/>
      <c r="M62395"/>
    </row>
    <row r="62396" spans="3:13" ht="12.75" customHeight="1">
      <c r="C62396"/>
      <c r="M62396"/>
    </row>
    <row r="62397" spans="3:13" ht="12.75" customHeight="1">
      <c r="C62397"/>
      <c r="M62397"/>
    </row>
    <row r="62398" spans="3:13" ht="12.75" customHeight="1">
      <c r="C62398"/>
      <c r="M62398"/>
    </row>
    <row r="62399" spans="3:13" ht="12.75" customHeight="1">
      <c r="C62399"/>
      <c r="M62399"/>
    </row>
    <row r="62400" spans="3:13" ht="12.75" customHeight="1">
      <c r="C62400"/>
      <c r="M62400"/>
    </row>
    <row r="62401" spans="3:13" ht="12.75" customHeight="1">
      <c r="C62401"/>
      <c r="M62401"/>
    </row>
    <row r="62402" spans="3:13" ht="12.75" customHeight="1">
      <c r="C62402"/>
      <c r="M62402"/>
    </row>
    <row r="62403" spans="3:13" ht="12.75" customHeight="1">
      <c r="C62403"/>
      <c r="M62403"/>
    </row>
    <row r="62404" spans="3:13" ht="12.75" customHeight="1">
      <c r="C62404"/>
      <c r="M62404"/>
    </row>
    <row r="62405" spans="3:13" ht="12.75" customHeight="1">
      <c r="C62405"/>
      <c r="M62405"/>
    </row>
    <row r="62406" spans="3:13" ht="12.75" customHeight="1">
      <c r="C62406"/>
      <c r="M62406"/>
    </row>
    <row r="62407" spans="3:13" ht="12.75" customHeight="1">
      <c r="C62407"/>
      <c r="M62407"/>
    </row>
    <row r="62408" spans="3:13" ht="12.75" customHeight="1">
      <c r="C62408"/>
      <c r="M62408"/>
    </row>
    <row r="62409" spans="3:13" ht="12.75" customHeight="1">
      <c r="C62409"/>
      <c r="M62409"/>
    </row>
    <row r="62410" spans="3:13" ht="12.75" customHeight="1">
      <c r="C62410"/>
      <c r="M62410"/>
    </row>
    <row r="62411" spans="3:13" ht="12.75" customHeight="1">
      <c r="C62411"/>
      <c r="M62411"/>
    </row>
    <row r="62412" spans="3:13" ht="12.75" customHeight="1">
      <c r="C62412"/>
      <c r="M62412"/>
    </row>
    <row r="62413" spans="3:13" ht="12.75" customHeight="1">
      <c r="C62413"/>
      <c r="M62413"/>
    </row>
    <row r="62414" spans="3:13" ht="12.75" customHeight="1">
      <c r="C62414"/>
      <c r="M62414"/>
    </row>
    <row r="62415" spans="3:13" ht="12.75" customHeight="1">
      <c r="C62415"/>
      <c r="M62415"/>
    </row>
    <row r="62416" spans="3:13" ht="12.75" customHeight="1">
      <c r="C62416"/>
      <c r="M62416"/>
    </row>
    <row r="62417" spans="3:13" ht="12.75" customHeight="1">
      <c r="C62417"/>
      <c r="M62417"/>
    </row>
    <row r="62418" spans="3:13" ht="12.75" customHeight="1">
      <c r="C62418"/>
      <c r="M62418"/>
    </row>
    <row r="62419" spans="3:13" ht="12.75" customHeight="1">
      <c r="C62419"/>
      <c r="M62419"/>
    </row>
    <row r="62420" spans="3:13" ht="12.75" customHeight="1">
      <c r="C62420"/>
      <c r="M62420"/>
    </row>
    <row r="62421" spans="3:13" ht="12.75" customHeight="1">
      <c r="C62421"/>
      <c r="M62421"/>
    </row>
    <row r="62422" spans="3:13" ht="12.75" customHeight="1">
      <c r="C62422"/>
      <c r="M62422"/>
    </row>
    <row r="62423" spans="3:13" ht="12.75" customHeight="1">
      <c r="C62423"/>
      <c r="M62423"/>
    </row>
    <row r="62424" spans="3:13" ht="12.75" customHeight="1">
      <c r="C62424"/>
      <c r="M62424"/>
    </row>
    <row r="62425" spans="3:13" ht="12.75" customHeight="1">
      <c r="C62425"/>
      <c r="M62425"/>
    </row>
    <row r="62426" spans="3:13" ht="12.75" customHeight="1">
      <c r="C62426"/>
      <c r="M62426"/>
    </row>
    <row r="62427" spans="3:13" ht="12.75" customHeight="1">
      <c r="C62427"/>
      <c r="M62427"/>
    </row>
    <row r="62428" spans="3:13" ht="12.75" customHeight="1">
      <c r="C62428"/>
      <c r="M62428"/>
    </row>
    <row r="62429" spans="3:13" ht="12.75" customHeight="1">
      <c r="C62429"/>
      <c r="M62429"/>
    </row>
    <row r="62430" spans="3:13" ht="12.75" customHeight="1">
      <c r="C62430"/>
      <c r="M62430"/>
    </row>
    <row r="62431" spans="3:13" ht="12.75" customHeight="1">
      <c r="C62431"/>
      <c r="M62431"/>
    </row>
    <row r="62432" spans="3:13" ht="12.75" customHeight="1">
      <c r="C62432"/>
      <c r="M62432"/>
    </row>
    <row r="62433" spans="3:13" ht="12.75" customHeight="1">
      <c r="C62433"/>
      <c r="M62433"/>
    </row>
    <row r="62434" spans="3:13" ht="12.75" customHeight="1">
      <c r="C62434"/>
      <c r="M62434"/>
    </row>
    <row r="62435" spans="3:13" ht="12.75" customHeight="1">
      <c r="C62435"/>
      <c r="M62435"/>
    </row>
    <row r="62436" spans="3:13" ht="12.75" customHeight="1">
      <c r="C62436"/>
      <c r="M62436"/>
    </row>
    <row r="62437" spans="3:13" ht="12.75" customHeight="1">
      <c r="C62437"/>
      <c r="M62437"/>
    </row>
    <row r="62438" spans="3:13" ht="12.75" customHeight="1">
      <c r="C62438"/>
      <c r="M62438"/>
    </row>
    <row r="62439" spans="3:13" ht="12.75" customHeight="1">
      <c r="C62439"/>
      <c r="M62439"/>
    </row>
    <row r="62440" spans="3:13" ht="12.75" customHeight="1">
      <c r="C62440"/>
      <c r="M62440"/>
    </row>
    <row r="62441" spans="3:13" ht="12.75" customHeight="1">
      <c r="C62441"/>
      <c r="M62441"/>
    </row>
    <row r="62442" spans="3:13" ht="12.75" customHeight="1">
      <c r="C62442"/>
      <c r="M62442"/>
    </row>
    <row r="62443" spans="3:13" ht="12.75" customHeight="1">
      <c r="C62443"/>
      <c r="M62443"/>
    </row>
    <row r="62444" spans="3:13" ht="12.75" customHeight="1">
      <c r="C62444"/>
      <c r="M62444"/>
    </row>
    <row r="62445" spans="3:13" ht="12.75" customHeight="1">
      <c r="C62445"/>
      <c r="M62445"/>
    </row>
    <row r="62446" spans="3:13" ht="12.75" customHeight="1">
      <c r="C62446"/>
      <c r="M62446"/>
    </row>
    <row r="62447" spans="3:13" ht="12.75" customHeight="1">
      <c r="C62447"/>
      <c r="M62447"/>
    </row>
    <row r="62448" spans="3:13" ht="12.75" customHeight="1">
      <c r="C62448"/>
      <c r="M62448"/>
    </row>
    <row r="62449" spans="3:13" ht="12.75" customHeight="1">
      <c r="C62449"/>
      <c r="M62449"/>
    </row>
    <row r="62450" spans="3:13" ht="12.75" customHeight="1">
      <c r="C62450"/>
      <c r="M62450"/>
    </row>
    <row r="62451" spans="3:13" ht="12.75" customHeight="1">
      <c r="C62451"/>
      <c r="M62451"/>
    </row>
    <row r="62452" spans="3:13" ht="12.75" customHeight="1">
      <c r="C62452"/>
      <c r="M62452"/>
    </row>
    <row r="62453" spans="3:13" ht="12.75" customHeight="1">
      <c r="C62453"/>
      <c r="M62453"/>
    </row>
    <row r="62454" spans="3:13" ht="12.75" customHeight="1">
      <c r="C62454"/>
      <c r="M62454"/>
    </row>
    <row r="62455" spans="3:13" ht="12.75" customHeight="1">
      <c r="C62455"/>
      <c r="M62455"/>
    </row>
    <row r="62456" spans="3:13" ht="12.75" customHeight="1">
      <c r="C62456"/>
      <c r="M62456"/>
    </row>
    <row r="62457" spans="3:13" ht="12.75" customHeight="1">
      <c r="C62457"/>
      <c r="M62457"/>
    </row>
    <row r="62458" spans="3:13" ht="12.75" customHeight="1">
      <c r="C62458"/>
      <c r="M62458"/>
    </row>
    <row r="62459" spans="3:13" ht="12.75" customHeight="1">
      <c r="C62459"/>
      <c r="M62459"/>
    </row>
    <row r="62460" spans="3:13" ht="12.75" customHeight="1">
      <c r="C62460"/>
      <c r="M62460"/>
    </row>
    <row r="62461" spans="3:13" ht="12.75" customHeight="1">
      <c r="C62461"/>
      <c r="M62461"/>
    </row>
    <row r="62462" spans="3:13" ht="12.75" customHeight="1">
      <c r="C62462"/>
      <c r="M62462"/>
    </row>
    <row r="62463" spans="3:13" ht="12.75" customHeight="1">
      <c r="C62463"/>
      <c r="M62463"/>
    </row>
    <row r="62464" spans="3:13" ht="12.75" customHeight="1">
      <c r="C62464"/>
      <c r="M62464"/>
    </row>
    <row r="62465" spans="3:13" ht="12.75" customHeight="1">
      <c r="C62465"/>
      <c r="M62465"/>
    </row>
    <row r="62466" spans="3:13" ht="12.75" customHeight="1">
      <c r="C62466"/>
      <c r="M62466"/>
    </row>
    <row r="62467" spans="3:13" ht="12.75" customHeight="1">
      <c r="C62467"/>
      <c r="M62467"/>
    </row>
    <row r="62468" spans="3:13" ht="12.75" customHeight="1">
      <c r="C62468"/>
      <c r="M62468"/>
    </row>
    <row r="62469" spans="3:13" ht="12.75" customHeight="1">
      <c r="C62469"/>
      <c r="M62469"/>
    </row>
    <row r="62470" spans="3:13" ht="12.75" customHeight="1">
      <c r="C62470"/>
      <c r="M62470"/>
    </row>
    <row r="62471" spans="3:13" ht="12.75" customHeight="1">
      <c r="C62471"/>
      <c r="M62471"/>
    </row>
    <row r="62472" spans="3:13" ht="12.75" customHeight="1">
      <c r="C62472"/>
      <c r="M62472"/>
    </row>
    <row r="62473" spans="3:13" ht="12.75" customHeight="1">
      <c r="C62473"/>
      <c r="M62473"/>
    </row>
    <row r="62474" spans="3:13" ht="12.75" customHeight="1">
      <c r="C62474"/>
      <c r="M62474"/>
    </row>
    <row r="62475" spans="3:13" ht="12.75" customHeight="1">
      <c r="C62475"/>
      <c r="M62475"/>
    </row>
    <row r="62476" spans="3:13" ht="12.75" customHeight="1">
      <c r="C62476"/>
      <c r="M62476"/>
    </row>
    <row r="62477" spans="3:13" ht="12.75" customHeight="1">
      <c r="C62477"/>
      <c r="M62477"/>
    </row>
    <row r="62478" spans="3:13" ht="12.75" customHeight="1">
      <c r="C62478"/>
      <c r="M62478"/>
    </row>
    <row r="62479" spans="3:13" ht="12.75" customHeight="1">
      <c r="C62479"/>
      <c r="M62479"/>
    </row>
    <row r="62480" spans="3:13" ht="12.75" customHeight="1">
      <c r="C62480"/>
      <c r="M62480"/>
    </row>
    <row r="62481" spans="3:13" ht="12.75" customHeight="1">
      <c r="C62481"/>
      <c r="M62481"/>
    </row>
    <row r="62482" spans="3:13" ht="12.75" customHeight="1">
      <c r="C62482"/>
      <c r="M62482"/>
    </row>
    <row r="62483" spans="3:13" ht="12.75" customHeight="1">
      <c r="C62483"/>
      <c r="M62483"/>
    </row>
    <row r="62484" spans="3:13" ht="12.75" customHeight="1">
      <c r="C62484"/>
      <c r="M62484"/>
    </row>
    <row r="62485" spans="3:13" ht="12.75" customHeight="1">
      <c r="C62485"/>
      <c r="M62485"/>
    </row>
    <row r="62486" spans="3:13" ht="12.75" customHeight="1">
      <c r="C62486"/>
      <c r="M62486"/>
    </row>
    <row r="62487" spans="3:13" ht="12.75" customHeight="1">
      <c r="C62487"/>
      <c r="M62487"/>
    </row>
    <row r="62488" spans="3:13" ht="12.75" customHeight="1">
      <c r="C62488"/>
      <c r="M62488"/>
    </row>
    <row r="62489" spans="3:13" ht="12.75" customHeight="1">
      <c r="C62489"/>
      <c r="M62489"/>
    </row>
    <row r="62490" spans="3:13" ht="12.75" customHeight="1">
      <c r="C62490"/>
      <c r="M62490"/>
    </row>
    <row r="62491" spans="3:13" ht="12.75" customHeight="1">
      <c r="C62491"/>
      <c r="M62491"/>
    </row>
    <row r="62492" spans="3:13" ht="12.75" customHeight="1">
      <c r="C62492"/>
      <c r="M62492"/>
    </row>
    <row r="62493" spans="3:13" ht="12.75" customHeight="1">
      <c r="C62493"/>
      <c r="M62493"/>
    </row>
    <row r="62494" spans="3:13" ht="12.75" customHeight="1">
      <c r="C62494"/>
      <c r="M62494"/>
    </row>
    <row r="62495" spans="3:13" ht="12.75" customHeight="1">
      <c r="C62495"/>
      <c r="M62495"/>
    </row>
    <row r="62496" spans="3:13" ht="12.75" customHeight="1">
      <c r="C62496"/>
      <c r="M62496"/>
    </row>
    <row r="62497" spans="3:13" ht="12.75" customHeight="1">
      <c r="C62497"/>
      <c r="M62497"/>
    </row>
    <row r="62498" spans="3:13" ht="12.75" customHeight="1">
      <c r="C62498"/>
      <c r="M62498"/>
    </row>
    <row r="62499" spans="3:13" ht="12.75" customHeight="1">
      <c r="C62499"/>
      <c r="M62499"/>
    </row>
    <row r="62500" spans="3:13" ht="12.75" customHeight="1">
      <c r="C62500"/>
      <c r="M62500"/>
    </row>
    <row r="62501" spans="3:13" ht="12.75" customHeight="1">
      <c r="C62501"/>
      <c r="M62501"/>
    </row>
    <row r="62502" spans="3:13" ht="12.75" customHeight="1">
      <c r="C62502"/>
      <c r="M62502"/>
    </row>
    <row r="62503" spans="3:13" ht="12.75" customHeight="1">
      <c r="C62503"/>
      <c r="M62503"/>
    </row>
    <row r="62504" spans="3:13" ht="12.75" customHeight="1">
      <c r="C62504"/>
      <c r="M62504"/>
    </row>
    <row r="62505" spans="3:13" ht="12.75" customHeight="1">
      <c r="C62505"/>
      <c r="M62505"/>
    </row>
    <row r="62506" spans="3:13" ht="12.75" customHeight="1">
      <c r="C62506"/>
      <c r="M62506"/>
    </row>
    <row r="62507" spans="3:13" ht="12.75" customHeight="1">
      <c r="C62507"/>
      <c r="M62507"/>
    </row>
    <row r="62508" spans="3:13" ht="12.75" customHeight="1">
      <c r="C62508"/>
      <c r="M62508"/>
    </row>
    <row r="62509" spans="3:13" ht="12.75" customHeight="1">
      <c r="C62509"/>
      <c r="M62509"/>
    </row>
    <row r="62510" spans="3:13" ht="12.75" customHeight="1">
      <c r="C62510"/>
      <c r="M62510"/>
    </row>
    <row r="62511" spans="3:13" ht="12.75" customHeight="1">
      <c r="C62511"/>
      <c r="M62511"/>
    </row>
    <row r="62512" spans="3:13" ht="12.75" customHeight="1">
      <c r="C62512"/>
      <c r="M62512"/>
    </row>
    <row r="62513" spans="3:13" ht="12.75" customHeight="1">
      <c r="C62513"/>
      <c r="M62513"/>
    </row>
    <row r="62514" spans="3:13" ht="12.75" customHeight="1">
      <c r="C62514"/>
      <c r="M62514"/>
    </row>
    <row r="62515" spans="3:13" ht="12.75" customHeight="1">
      <c r="C62515"/>
      <c r="M62515"/>
    </row>
    <row r="62516" spans="3:13" ht="12.75" customHeight="1">
      <c r="C62516"/>
      <c r="M62516"/>
    </row>
    <row r="62517" spans="3:13" ht="12.75" customHeight="1">
      <c r="C62517"/>
      <c r="M62517"/>
    </row>
    <row r="62518" spans="3:13" ht="12.75" customHeight="1">
      <c r="C62518"/>
      <c r="M62518"/>
    </row>
    <row r="62519" spans="3:13" ht="12.75" customHeight="1">
      <c r="C62519"/>
      <c r="M62519"/>
    </row>
    <row r="62520" spans="3:13" ht="12.75" customHeight="1">
      <c r="C62520"/>
      <c r="M62520"/>
    </row>
    <row r="62521" spans="3:13" ht="12.75" customHeight="1">
      <c r="C62521"/>
      <c r="M62521"/>
    </row>
    <row r="62522" spans="3:13" ht="12.75" customHeight="1">
      <c r="C62522"/>
      <c r="M62522"/>
    </row>
    <row r="62523" spans="3:13" ht="12.75" customHeight="1">
      <c r="C62523"/>
      <c r="M62523"/>
    </row>
    <row r="62524" spans="3:13" ht="12.75" customHeight="1">
      <c r="C62524"/>
      <c r="M62524"/>
    </row>
    <row r="62525" spans="3:13" ht="12.75" customHeight="1">
      <c r="C62525"/>
      <c r="M62525"/>
    </row>
    <row r="62526" spans="3:13" ht="12.75" customHeight="1">
      <c r="C62526"/>
      <c r="M62526"/>
    </row>
    <row r="62527" spans="3:13" ht="12.75" customHeight="1">
      <c r="C62527"/>
      <c r="M62527"/>
    </row>
    <row r="62528" spans="3:13" ht="12.75" customHeight="1">
      <c r="C62528"/>
      <c r="M62528"/>
    </row>
    <row r="62529" spans="3:13" ht="12.75" customHeight="1">
      <c r="C62529"/>
      <c r="M62529"/>
    </row>
    <row r="62530" spans="3:13" ht="12.75" customHeight="1">
      <c r="C62530"/>
      <c r="M62530"/>
    </row>
    <row r="62531" spans="3:13" ht="12.75" customHeight="1">
      <c r="C62531"/>
      <c r="M62531"/>
    </row>
    <row r="62532" spans="3:13" ht="12.75" customHeight="1">
      <c r="C62532"/>
      <c r="M62532"/>
    </row>
    <row r="62533" spans="3:13" ht="12.75" customHeight="1">
      <c r="C62533"/>
      <c r="M62533"/>
    </row>
    <row r="62534" spans="3:13" ht="12.75" customHeight="1">
      <c r="C62534"/>
      <c r="M62534"/>
    </row>
    <row r="62535" spans="3:13" ht="12.75" customHeight="1">
      <c r="C62535"/>
      <c r="M62535"/>
    </row>
    <row r="62536" spans="3:13" ht="12.75" customHeight="1">
      <c r="C62536"/>
      <c r="M62536"/>
    </row>
    <row r="62537" spans="3:13" ht="12.75" customHeight="1">
      <c r="C62537"/>
      <c r="M62537"/>
    </row>
    <row r="62538" spans="3:13" ht="12.75" customHeight="1">
      <c r="C62538"/>
      <c r="M62538"/>
    </row>
    <row r="62539" spans="3:13" ht="12.75" customHeight="1">
      <c r="C62539"/>
      <c r="M62539"/>
    </row>
    <row r="62540" spans="3:13" ht="12.75" customHeight="1">
      <c r="C62540"/>
      <c r="M62540"/>
    </row>
    <row r="62541" spans="3:13" ht="12.75" customHeight="1">
      <c r="C62541"/>
      <c r="M62541"/>
    </row>
    <row r="62542" spans="3:13" ht="12.75" customHeight="1">
      <c r="C62542"/>
      <c r="M62542"/>
    </row>
    <row r="62543" spans="3:13" ht="12.75" customHeight="1">
      <c r="C62543"/>
      <c r="M62543"/>
    </row>
    <row r="62544" spans="3:13" ht="12.75" customHeight="1">
      <c r="C62544"/>
      <c r="M62544"/>
    </row>
    <row r="62545" spans="3:13" ht="12.75" customHeight="1">
      <c r="C62545"/>
      <c r="M62545"/>
    </row>
    <row r="62546" spans="3:13" ht="12.75" customHeight="1">
      <c r="C62546"/>
      <c r="M62546"/>
    </row>
    <row r="62547" spans="3:13" ht="12.75" customHeight="1">
      <c r="C62547"/>
      <c r="M62547"/>
    </row>
    <row r="62548" spans="3:13" ht="12.75" customHeight="1">
      <c r="C62548"/>
      <c r="M62548"/>
    </row>
    <row r="62549" spans="3:13" ht="12.75" customHeight="1">
      <c r="C62549"/>
      <c r="M62549"/>
    </row>
    <row r="62550" spans="3:13" ht="12.75" customHeight="1">
      <c r="C62550"/>
      <c r="M62550"/>
    </row>
    <row r="62551" spans="3:13" ht="12.75" customHeight="1">
      <c r="C62551"/>
      <c r="M62551"/>
    </row>
    <row r="62552" spans="3:13" ht="12.75" customHeight="1">
      <c r="C62552"/>
      <c r="M62552"/>
    </row>
    <row r="62553" spans="3:13" ht="12.75" customHeight="1">
      <c r="C62553"/>
      <c r="M62553"/>
    </row>
    <row r="62554" spans="3:13" ht="12.75" customHeight="1">
      <c r="C62554"/>
      <c r="M62554"/>
    </row>
    <row r="62555" spans="3:13" ht="12.75" customHeight="1">
      <c r="C62555"/>
      <c r="M62555"/>
    </row>
    <row r="62556" spans="3:13" ht="12.75" customHeight="1">
      <c r="C62556"/>
      <c r="M62556"/>
    </row>
    <row r="62557" spans="3:13" ht="12.75" customHeight="1">
      <c r="C62557"/>
      <c r="M62557"/>
    </row>
    <row r="62558" spans="3:13" ht="12.75" customHeight="1">
      <c r="C62558"/>
      <c r="M62558"/>
    </row>
    <row r="62559" spans="3:13" ht="12.75" customHeight="1">
      <c r="C62559"/>
      <c r="M62559"/>
    </row>
    <row r="62560" spans="3:13" ht="12.75" customHeight="1">
      <c r="C62560"/>
      <c r="M62560"/>
    </row>
    <row r="62561" spans="3:13" ht="12.75" customHeight="1">
      <c r="C62561"/>
      <c r="M62561"/>
    </row>
    <row r="62562" spans="3:13" ht="12.75" customHeight="1">
      <c r="C62562"/>
      <c r="M62562"/>
    </row>
    <row r="62563" spans="3:13" ht="12.75" customHeight="1">
      <c r="C62563"/>
      <c r="M62563"/>
    </row>
    <row r="62564" spans="3:13" ht="12.75" customHeight="1">
      <c r="C62564"/>
      <c r="M62564"/>
    </row>
    <row r="62565" spans="3:13" ht="12.75" customHeight="1">
      <c r="C62565"/>
      <c r="M62565"/>
    </row>
    <row r="62566" spans="3:13" ht="12.75" customHeight="1">
      <c r="C62566"/>
      <c r="M62566"/>
    </row>
    <row r="62567" spans="3:13" ht="12.75" customHeight="1">
      <c r="C62567"/>
      <c r="M62567"/>
    </row>
    <row r="62568" spans="3:13" ht="12.75" customHeight="1">
      <c r="C62568"/>
      <c r="M62568"/>
    </row>
    <row r="62569" spans="3:13" ht="12.75" customHeight="1">
      <c r="C62569"/>
      <c r="M62569"/>
    </row>
    <row r="62570" spans="3:13" ht="12.75" customHeight="1">
      <c r="C62570"/>
      <c r="M62570"/>
    </row>
    <row r="62571" spans="3:13" ht="12.75" customHeight="1">
      <c r="C62571"/>
      <c r="M62571"/>
    </row>
    <row r="62572" spans="3:13" ht="12.75" customHeight="1">
      <c r="C62572"/>
      <c r="M62572"/>
    </row>
    <row r="62573" spans="3:13" ht="12.75" customHeight="1">
      <c r="C62573"/>
      <c r="M62573"/>
    </row>
    <row r="62574" spans="3:13" ht="12.75" customHeight="1">
      <c r="C62574"/>
      <c r="M62574"/>
    </row>
    <row r="62575" spans="3:13" ht="12.75" customHeight="1">
      <c r="C62575"/>
      <c r="M62575"/>
    </row>
    <row r="62576" spans="3:13" ht="12.75" customHeight="1">
      <c r="C62576"/>
      <c r="M62576"/>
    </row>
    <row r="62577" spans="3:13" ht="12.75" customHeight="1">
      <c r="C62577"/>
      <c r="M62577"/>
    </row>
    <row r="62578" spans="3:13" ht="12.75" customHeight="1">
      <c r="C62578"/>
      <c r="M62578"/>
    </row>
    <row r="62579" spans="3:13" ht="12.75" customHeight="1">
      <c r="C62579"/>
      <c r="M62579"/>
    </row>
    <row r="62580" spans="3:13" ht="12.75" customHeight="1">
      <c r="C62580"/>
      <c r="M62580"/>
    </row>
    <row r="62581" spans="3:13" ht="12.75" customHeight="1">
      <c r="C62581"/>
      <c r="M62581"/>
    </row>
    <row r="62582" spans="3:13" ht="12.75" customHeight="1">
      <c r="C62582"/>
      <c r="M62582"/>
    </row>
    <row r="62583" spans="3:13" ht="12.75" customHeight="1">
      <c r="C62583"/>
      <c r="M62583"/>
    </row>
    <row r="62584" spans="3:13" ht="12.75" customHeight="1">
      <c r="C62584"/>
      <c r="M62584"/>
    </row>
    <row r="62585" spans="3:13" ht="12.75" customHeight="1">
      <c r="C62585"/>
      <c r="M62585"/>
    </row>
    <row r="62586" spans="3:13" ht="12.75" customHeight="1">
      <c r="C62586"/>
      <c r="M62586"/>
    </row>
    <row r="62587" spans="3:13" ht="12.75" customHeight="1">
      <c r="C62587"/>
      <c r="M62587"/>
    </row>
    <row r="62588" spans="3:13" ht="12.75" customHeight="1">
      <c r="C62588"/>
      <c r="M62588"/>
    </row>
    <row r="62589" spans="3:13" ht="12.75" customHeight="1">
      <c r="C62589"/>
      <c r="M62589"/>
    </row>
    <row r="62590" spans="3:13" ht="12.75" customHeight="1">
      <c r="C62590"/>
      <c r="M62590"/>
    </row>
    <row r="62591" spans="3:13" ht="12.75" customHeight="1">
      <c r="C62591"/>
      <c r="M62591"/>
    </row>
    <row r="62592" spans="3:13" ht="12.75" customHeight="1">
      <c r="C62592"/>
      <c r="M62592"/>
    </row>
    <row r="62593" spans="3:13" ht="12.75" customHeight="1">
      <c r="C62593"/>
      <c r="M62593"/>
    </row>
    <row r="62594" spans="3:13" ht="12.75" customHeight="1">
      <c r="C62594"/>
      <c r="M62594"/>
    </row>
    <row r="62595" spans="3:13" ht="12.75" customHeight="1">
      <c r="C62595"/>
      <c r="M62595"/>
    </row>
    <row r="62596" spans="3:13" ht="12.75" customHeight="1">
      <c r="C62596"/>
      <c r="M62596"/>
    </row>
    <row r="62597" spans="3:13" ht="12.75" customHeight="1">
      <c r="C62597"/>
      <c r="M62597"/>
    </row>
    <row r="62598" spans="3:13" ht="12.75" customHeight="1">
      <c r="C62598"/>
      <c r="M62598"/>
    </row>
    <row r="62599" spans="3:13" ht="12.75" customHeight="1">
      <c r="C62599"/>
      <c r="M62599"/>
    </row>
    <row r="62600" spans="3:13" ht="12.75" customHeight="1">
      <c r="C62600"/>
      <c r="M62600"/>
    </row>
    <row r="62601" spans="3:13" ht="12.75" customHeight="1">
      <c r="C62601"/>
      <c r="M62601"/>
    </row>
    <row r="62602" spans="3:13" ht="12.75" customHeight="1">
      <c r="C62602"/>
      <c r="M62602"/>
    </row>
    <row r="62603" spans="3:13" ht="12.75" customHeight="1">
      <c r="C62603"/>
      <c r="M62603"/>
    </row>
    <row r="62604" spans="3:13" ht="12.75" customHeight="1">
      <c r="C62604"/>
      <c r="M62604"/>
    </row>
    <row r="62605" spans="3:13" ht="12.75" customHeight="1">
      <c r="C62605"/>
      <c r="M62605"/>
    </row>
    <row r="62606" spans="3:13" ht="12.75" customHeight="1">
      <c r="C62606"/>
      <c r="M62606"/>
    </row>
    <row r="62607" spans="3:13" ht="12.75" customHeight="1">
      <c r="C62607"/>
      <c r="M62607"/>
    </row>
    <row r="62608" spans="3:13" ht="12.75" customHeight="1">
      <c r="C62608"/>
      <c r="M62608"/>
    </row>
    <row r="62609" spans="3:13" ht="12.75" customHeight="1">
      <c r="C62609"/>
      <c r="M62609"/>
    </row>
    <row r="62610" spans="3:13" ht="12.75" customHeight="1">
      <c r="C62610"/>
      <c r="M62610"/>
    </row>
    <row r="62611" spans="3:13" ht="12.75" customHeight="1">
      <c r="C62611"/>
      <c r="M62611"/>
    </row>
    <row r="62612" spans="3:13" ht="12.75" customHeight="1">
      <c r="C62612"/>
      <c r="M62612"/>
    </row>
    <row r="62613" spans="3:13" ht="12.75" customHeight="1">
      <c r="C62613"/>
      <c r="M62613"/>
    </row>
    <row r="62614" spans="3:13" ht="12.75" customHeight="1">
      <c r="C62614"/>
      <c r="M62614"/>
    </row>
    <row r="62615" spans="3:13" ht="12.75" customHeight="1">
      <c r="C62615"/>
      <c r="M62615"/>
    </row>
    <row r="62616" spans="3:13" ht="12.75" customHeight="1">
      <c r="C62616"/>
      <c r="M62616"/>
    </row>
    <row r="62617" spans="3:13" ht="12.75" customHeight="1">
      <c r="C62617"/>
      <c r="M62617"/>
    </row>
    <row r="62618" spans="3:13" ht="12.75" customHeight="1">
      <c r="C62618"/>
      <c r="M62618"/>
    </row>
    <row r="62619" spans="3:13" ht="12.75" customHeight="1">
      <c r="C62619"/>
      <c r="M62619"/>
    </row>
    <row r="62620" spans="3:13" ht="12.75" customHeight="1">
      <c r="C62620"/>
      <c r="M62620"/>
    </row>
    <row r="62621" spans="3:13" ht="12.75" customHeight="1">
      <c r="C62621"/>
      <c r="M62621"/>
    </row>
    <row r="62622" spans="3:13" ht="12.75" customHeight="1">
      <c r="C62622"/>
      <c r="M62622"/>
    </row>
    <row r="62623" spans="3:13" ht="12.75" customHeight="1">
      <c r="C62623"/>
      <c r="M62623"/>
    </row>
    <row r="62624" spans="3:13" ht="12.75" customHeight="1">
      <c r="C62624"/>
      <c r="M62624"/>
    </row>
    <row r="62625" spans="3:13" ht="12.75" customHeight="1">
      <c r="C62625"/>
      <c r="M62625"/>
    </row>
    <row r="62626" spans="3:13" ht="12.75" customHeight="1">
      <c r="C62626"/>
      <c r="M62626"/>
    </row>
    <row r="62627" spans="3:13" ht="12.75" customHeight="1">
      <c r="C62627"/>
      <c r="M62627"/>
    </row>
    <row r="62628" spans="3:13" ht="12.75" customHeight="1">
      <c r="C62628"/>
      <c r="M62628"/>
    </row>
    <row r="62629" spans="3:13" ht="12.75" customHeight="1">
      <c r="C62629"/>
      <c r="M62629"/>
    </row>
    <row r="62630" spans="3:13" ht="12.75" customHeight="1">
      <c r="C62630"/>
      <c r="M62630"/>
    </row>
    <row r="62631" spans="3:13" ht="12.75" customHeight="1">
      <c r="C62631"/>
      <c r="M62631"/>
    </row>
    <row r="62632" spans="3:13" ht="12.75" customHeight="1">
      <c r="C62632"/>
      <c r="M62632"/>
    </row>
    <row r="62633" spans="3:13" ht="12.75" customHeight="1">
      <c r="C62633"/>
      <c r="M62633"/>
    </row>
    <row r="62634" spans="3:13" ht="12.75" customHeight="1">
      <c r="C62634"/>
      <c r="M62634"/>
    </row>
    <row r="62635" spans="3:13" ht="12.75" customHeight="1">
      <c r="C62635"/>
      <c r="M62635"/>
    </row>
    <row r="62636" spans="3:13" ht="12.75" customHeight="1">
      <c r="C62636"/>
      <c r="M62636"/>
    </row>
    <row r="62637" spans="3:13" ht="12.75" customHeight="1">
      <c r="C62637"/>
      <c r="M62637"/>
    </row>
    <row r="62638" spans="3:13" ht="12.75" customHeight="1">
      <c r="C62638"/>
      <c r="M62638"/>
    </row>
    <row r="62639" spans="3:13" ht="12.75" customHeight="1">
      <c r="C62639"/>
      <c r="M62639"/>
    </row>
    <row r="62640" spans="3:13" ht="12.75" customHeight="1">
      <c r="C62640"/>
      <c r="M62640"/>
    </row>
    <row r="62641" spans="3:13" ht="12.75" customHeight="1">
      <c r="C62641"/>
      <c r="M62641"/>
    </row>
    <row r="62642" spans="3:13" ht="12.75" customHeight="1">
      <c r="C62642"/>
      <c r="M62642"/>
    </row>
    <row r="62643" spans="3:13" ht="12.75" customHeight="1">
      <c r="C62643"/>
      <c r="M62643"/>
    </row>
    <row r="62644" spans="3:13" ht="12.75" customHeight="1">
      <c r="C62644"/>
      <c r="M62644"/>
    </row>
    <row r="62645" spans="3:13" ht="12.75" customHeight="1">
      <c r="C62645"/>
      <c r="M62645"/>
    </row>
    <row r="62646" spans="3:13" ht="12.75" customHeight="1">
      <c r="C62646"/>
      <c r="M62646"/>
    </row>
    <row r="62647" spans="3:13" ht="12.75" customHeight="1">
      <c r="C62647"/>
      <c r="M62647"/>
    </row>
    <row r="62648" spans="3:13" ht="12.75" customHeight="1">
      <c r="C62648"/>
      <c r="M62648"/>
    </row>
    <row r="62649" spans="3:13" ht="12.75" customHeight="1">
      <c r="C62649"/>
      <c r="M62649"/>
    </row>
    <row r="62650" spans="3:13" ht="12.75" customHeight="1">
      <c r="C62650"/>
      <c r="M62650"/>
    </row>
    <row r="62651" spans="3:13" ht="12.75" customHeight="1">
      <c r="C62651"/>
      <c r="M62651"/>
    </row>
    <row r="62652" spans="3:13" ht="12.75" customHeight="1">
      <c r="C62652"/>
      <c r="M62652"/>
    </row>
    <row r="62653" spans="3:13" ht="12.75" customHeight="1">
      <c r="C62653"/>
      <c r="M62653"/>
    </row>
    <row r="62654" spans="3:13" ht="12.75" customHeight="1">
      <c r="C62654"/>
      <c r="M62654"/>
    </row>
    <row r="62655" spans="3:13" ht="12.75" customHeight="1">
      <c r="C62655"/>
      <c r="M62655"/>
    </row>
    <row r="62656" spans="3:13" ht="12.75" customHeight="1">
      <c r="C62656"/>
      <c r="M62656"/>
    </row>
    <row r="62657" spans="3:13" ht="12.75" customHeight="1">
      <c r="C62657"/>
      <c r="M62657"/>
    </row>
    <row r="62658" spans="3:13" ht="12.75" customHeight="1">
      <c r="C62658"/>
      <c r="M62658"/>
    </row>
    <row r="62659" spans="3:13" ht="12.75" customHeight="1">
      <c r="C62659"/>
      <c r="M62659"/>
    </row>
    <row r="62660" spans="3:13" ht="12.75" customHeight="1">
      <c r="C62660"/>
      <c r="M62660"/>
    </row>
    <row r="62661" spans="3:13" ht="12.75" customHeight="1">
      <c r="C62661"/>
      <c r="M62661"/>
    </row>
    <row r="62662" spans="3:13" ht="12.75" customHeight="1">
      <c r="C62662"/>
      <c r="M62662"/>
    </row>
    <row r="62663" spans="3:13" ht="12.75" customHeight="1">
      <c r="C62663"/>
      <c r="M62663"/>
    </row>
    <row r="62664" spans="3:13" ht="12.75" customHeight="1">
      <c r="C62664"/>
      <c r="M62664"/>
    </row>
    <row r="62665" spans="3:13" ht="12.75" customHeight="1">
      <c r="C62665"/>
      <c r="M62665"/>
    </row>
    <row r="62666" spans="3:13" ht="12.75" customHeight="1">
      <c r="C62666"/>
      <c r="M62666"/>
    </row>
    <row r="62667" spans="3:13" ht="12.75" customHeight="1">
      <c r="C62667"/>
      <c r="M62667"/>
    </row>
    <row r="62668" spans="3:13" ht="12.75" customHeight="1">
      <c r="C62668"/>
      <c r="M62668"/>
    </row>
    <row r="62669" spans="3:13" ht="12.75" customHeight="1">
      <c r="C62669"/>
      <c r="M62669"/>
    </row>
    <row r="62670" spans="3:13" ht="12.75" customHeight="1">
      <c r="C62670"/>
      <c r="M62670"/>
    </row>
    <row r="62671" spans="3:13" ht="12.75" customHeight="1">
      <c r="C62671"/>
      <c r="M62671"/>
    </row>
    <row r="62672" spans="3:13" ht="12.75" customHeight="1">
      <c r="C62672"/>
      <c r="M62672"/>
    </row>
    <row r="62673" spans="3:13" ht="12.75" customHeight="1">
      <c r="C62673"/>
      <c r="M62673"/>
    </row>
    <row r="62674" spans="3:13" ht="12.75" customHeight="1">
      <c r="C62674"/>
      <c r="M62674"/>
    </row>
    <row r="62675" spans="3:13" ht="12.75" customHeight="1">
      <c r="C62675"/>
      <c r="M62675"/>
    </row>
    <row r="62676" spans="3:13" ht="12.75" customHeight="1">
      <c r="C62676"/>
      <c r="M62676"/>
    </row>
    <row r="62677" spans="3:13" ht="12.75" customHeight="1">
      <c r="C62677"/>
      <c r="M62677"/>
    </row>
    <row r="62678" spans="3:13" ht="12.75" customHeight="1">
      <c r="C62678"/>
      <c r="M62678"/>
    </row>
    <row r="62679" spans="3:13" ht="12.75" customHeight="1">
      <c r="C62679"/>
      <c r="M62679"/>
    </row>
    <row r="62680" spans="3:13" ht="12.75" customHeight="1">
      <c r="C62680"/>
      <c r="M62680"/>
    </row>
    <row r="62681" spans="3:13" ht="12.75" customHeight="1">
      <c r="C62681"/>
      <c r="M62681"/>
    </row>
    <row r="62682" spans="3:13" ht="12.75" customHeight="1">
      <c r="C62682"/>
      <c r="M62682"/>
    </row>
    <row r="62683" spans="3:13" ht="12.75" customHeight="1">
      <c r="C62683"/>
      <c r="M62683"/>
    </row>
    <row r="62684" spans="3:13" ht="12.75" customHeight="1">
      <c r="C62684"/>
      <c r="M62684"/>
    </row>
    <row r="62685" spans="3:13" ht="12.75" customHeight="1">
      <c r="C62685"/>
      <c r="M62685"/>
    </row>
    <row r="62686" spans="3:13" ht="12.75" customHeight="1">
      <c r="C62686"/>
      <c r="M62686"/>
    </row>
    <row r="62687" spans="3:13" ht="12.75" customHeight="1">
      <c r="C62687"/>
      <c r="M62687"/>
    </row>
    <row r="62688" spans="3:13" ht="12.75" customHeight="1">
      <c r="C62688"/>
      <c r="M62688"/>
    </row>
    <row r="62689" spans="3:13" ht="12.75" customHeight="1">
      <c r="C62689"/>
      <c r="M62689"/>
    </row>
    <row r="62690" spans="3:13" ht="12.75" customHeight="1">
      <c r="C62690"/>
      <c r="M62690"/>
    </row>
    <row r="62691" spans="3:13" ht="12.75" customHeight="1">
      <c r="C62691"/>
      <c r="M62691"/>
    </row>
    <row r="62692" spans="3:13" ht="12.75" customHeight="1">
      <c r="C62692"/>
      <c r="M62692"/>
    </row>
    <row r="62693" spans="3:13" ht="12.75" customHeight="1">
      <c r="C62693"/>
      <c r="M62693"/>
    </row>
    <row r="62694" spans="3:13" ht="12.75" customHeight="1">
      <c r="C62694"/>
      <c r="M62694"/>
    </row>
    <row r="62695" spans="3:13" ht="12.75" customHeight="1">
      <c r="C62695"/>
      <c r="M62695"/>
    </row>
    <row r="62696" spans="3:13" ht="12.75" customHeight="1">
      <c r="C62696"/>
      <c r="M62696"/>
    </row>
    <row r="62697" spans="3:13" ht="12.75" customHeight="1">
      <c r="C62697"/>
      <c r="M62697"/>
    </row>
    <row r="62698" spans="3:13" ht="12.75" customHeight="1">
      <c r="C62698"/>
      <c r="M62698"/>
    </row>
    <row r="62699" spans="3:13" ht="12.75" customHeight="1">
      <c r="C62699"/>
      <c r="M62699"/>
    </row>
    <row r="62700" spans="3:13" ht="12.75" customHeight="1">
      <c r="C62700"/>
      <c r="M62700"/>
    </row>
    <row r="62701" spans="3:13" ht="12.75" customHeight="1">
      <c r="C62701"/>
      <c r="M62701"/>
    </row>
    <row r="62702" spans="3:13" ht="12.75" customHeight="1">
      <c r="C62702"/>
      <c r="M62702"/>
    </row>
    <row r="62703" spans="3:13" ht="12.75" customHeight="1">
      <c r="C62703"/>
      <c r="M62703"/>
    </row>
    <row r="62704" spans="3:13" ht="12.75" customHeight="1">
      <c r="C62704"/>
      <c r="M62704"/>
    </row>
    <row r="62705" spans="3:13" ht="12.75" customHeight="1">
      <c r="C62705"/>
      <c r="M62705"/>
    </row>
    <row r="62706" spans="3:13" ht="12.75" customHeight="1">
      <c r="C62706"/>
      <c r="M62706"/>
    </row>
    <row r="62707" spans="3:13" ht="12.75" customHeight="1">
      <c r="C62707"/>
      <c r="M62707"/>
    </row>
    <row r="62708" spans="3:13" ht="12.75" customHeight="1">
      <c r="C62708"/>
      <c r="M62708"/>
    </row>
    <row r="62709" spans="3:13" ht="12.75" customHeight="1">
      <c r="C62709"/>
      <c r="M62709"/>
    </row>
    <row r="62710" spans="3:13" ht="12.75" customHeight="1">
      <c r="C62710"/>
      <c r="M62710"/>
    </row>
    <row r="62711" spans="3:13" ht="12.75" customHeight="1">
      <c r="C62711"/>
      <c r="M62711"/>
    </row>
    <row r="62712" spans="3:13" ht="12.75" customHeight="1">
      <c r="C62712"/>
      <c r="M62712"/>
    </row>
    <row r="62713" spans="3:13" ht="12.75" customHeight="1">
      <c r="C62713"/>
      <c r="M62713"/>
    </row>
    <row r="62714" spans="3:13" ht="12.75" customHeight="1">
      <c r="C62714"/>
      <c r="M62714"/>
    </row>
    <row r="62715" spans="3:13" ht="12.75" customHeight="1">
      <c r="C62715"/>
      <c r="M62715"/>
    </row>
    <row r="62716" spans="3:13" ht="12.75" customHeight="1">
      <c r="C62716"/>
      <c r="M62716"/>
    </row>
    <row r="62717" spans="3:13" ht="12.75" customHeight="1">
      <c r="C62717"/>
      <c r="M62717"/>
    </row>
    <row r="62718" spans="3:13" ht="12.75" customHeight="1">
      <c r="C62718"/>
      <c r="M62718"/>
    </row>
    <row r="62719" spans="3:13" ht="12.75" customHeight="1">
      <c r="C62719"/>
      <c r="M62719"/>
    </row>
    <row r="62720" spans="3:13" ht="12.75" customHeight="1">
      <c r="C62720"/>
      <c r="M62720"/>
    </row>
    <row r="62721" spans="3:13" ht="12.75" customHeight="1">
      <c r="C62721"/>
      <c r="M62721"/>
    </row>
    <row r="62722" spans="3:13" ht="12.75" customHeight="1">
      <c r="C62722"/>
      <c r="M62722"/>
    </row>
    <row r="62723" spans="3:13" ht="12.75" customHeight="1">
      <c r="C62723"/>
      <c r="M62723"/>
    </row>
    <row r="62724" spans="3:13" ht="12.75" customHeight="1">
      <c r="C62724"/>
      <c r="M62724"/>
    </row>
    <row r="62725" spans="3:13" ht="12.75" customHeight="1">
      <c r="C62725"/>
      <c r="M62725"/>
    </row>
    <row r="62726" spans="3:13" ht="12.75" customHeight="1">
      <c r="C62726"/>
      <c r="M62726"/>
    </row>
    <row r="62727" spans="3:13" ht="12.75" customHeight="1">
      <c r="C62727"/>
      <c r="M62727"/>
    </row>
    <row r="62728" spans="3:13" ht="12.75" customHeight="1">
      <c r="C62728"/>
      <c r="M62728"/>
    </row>
    <row r="62729" spans="3:13" ht="12.75" customHeight="1">
      <c r="C62729"/>
      <c r="M62729"/>
    </row>
    <row r="62730" spans="3:13" ht="12.75" customHeight="1">
      <c r="C62730"/>
      <c r="M62730"/>
    </row>
    <row r="62731" spans="3:13" ht="12.75" customHeight="1">
      <c r="C62731"/>
      <c r="M62731"/>
    </row>
    <row r="62732" spans="3:13" ht="12.75" customHeight="1">
      <c r="C62732"/>
      <c r="M62732"/>
    </row>
    <row r="62733" spans="3:13" ht="12.75" customHeight="1">
      <c r="C62733"/>
      <c r="M62733"/>
    </row>
    <row r="62734" spans="3:13" ht="12.75" customHeight="1">
      <c r="C62734"/>
      <c r="M62734"/>
    </row>
    <row r="62735" spans="3:13" ht="12.75" customHeight="1">
      <c r="C62735"/>
      <c r="M62735"/>
    </row>
    <row r="62736" spans="3:13" ht="12.75" customHeight="1">
      <c r="C62736"/>
      <c r="M62736"/>
    </row>
    <row r="62737" spans="3:13" ht="12.75" customHeight="1">
      <c r="C62737"/>
      <c r="M62737"/>
    </row>
    <row r="62738" spans="3:13" ht="12.75" customHeight="1">
      <c r="C62738"/>
      <c r="M62738"/>
    </row>
    <row r="62739" spans="3:13" ht="12.75" customHeight="1">
      <c r="C62739"/>
      <c r="M62739"/>
    </row>
    <row r="62740" spans="3:13" ht="12.75" customHeight="1">
      <c r="C62740"/>
      <c r="M62740"/>
    </row>
    <row r="62741" spans="3:13" ht="12.75" customHeight="1">
      <c r="C62741"/>
      <c r="M62741"/>
    </row>
    <row r="62742" spans="3:13" ht="12.75" customHeight="1">
      <c r="C62742"/>
      <c r="M62742"/>
    </row>
    <row r="62743" spans="3:13" ht="12.75" customHeight="1">
      <c r="C62743"/>
      <c r="M62743"/>
    </row>
    <row r="62744" spans="3:13" ht="12.75" customHeight="1">
      <c r="C62744"/>
      <c r="M62744"/>
    </row>
    <row r="62745" spans="3:13" ht="12.75" customHeight="1">
      <c r="C62745"/>
      <c r="M62745"/>
    </row>
    <row r="62746" spans="3:13" ht="12.75" customHeight="1">
      <c r="C62746"/>
      <c r="M62746"/>
    </row>
    <row r="62747" spans="3:13" ht="12.75" customHeight="1">
      <c r="C62747"/>
      <c r="M62747"/>
    </row>
    <row r="62748" spans="3:13" ht="12.75" customHeight="1">
      <c r="C62748"/>
      <c r="M62748"/>
    </row>
    <row r="62749" spans="3:13" ht="12.75" customHeight="1">
      <c r="C62749"/>
      <c r="M62749"/>
    </row>
    <row r="62750" spans="3:13" ht="12.75" customHeight="1">
      <c r="C62750"/>
      <c r="M62750"/>
    </row>
    <row r="62751" spans="3:13" ht="12.75" customHeight="1">
      <c r="C62751"/>
      <c r="M62751"/>
    </row>
    <row r="62752" spans="3:13" ht="12.75" customHeight="1">
      <c r="C62752"/>
      <c r="M62752"/>
    </row>
    <row r="62753" spans="3:13" ht="12.75" customHeight="1">
      <c r="C62753"/>
      <c r="M62753"/>
    </row>
    <row r="62754" spans="3:13" ht="12.75" customHeight="1">
      <c r="C62754"/>
      <c r="M62754"/>
    </row>
    <row r="62755" spans="3:13" ht="12.75" customHeight="1">
      <c r="C62755"/>
      <c r="M62755"/>
    </row>
    <row r="62756" spans="3:13" ht="12.75" customHeight="1">
      <c r="C62756"/>
      <c r="M62756"/>
    </row>
    <row r="62757" spans="3:13" ht="12.75" customHeight="1">
      <c r="C62757"/>
      <c r="M62757"/>
    </row>
    <row r="62758" spans="3:13" ht="12.75" customHeight="1">
      <c r="C62758"/>
      <c r="M62758"/>
    </row>
    <row r="62759" spans="3:13" ht="12.75" customHeight="1">
      <c r="C62759"/>
      <c r="M62759"/>
    </row>
    <row r="62760" spans="3:13" ht="12.75" customHeight="1">
      <c r="C62760"/>
      <c r="M62760"/>
    </row>
    <row r="62761" spans="3:13" ht="12.75" customHeight="1">
      <c r="C62761"/>
      <c r="M62761"/>
    </row>
    <row r="62762" spans="3:13" ht="12.75" customHeight="1">
      <c r="C62762"/>
      <c r="M62762"/>
    </row>
    <row r="62763" spans="3:13" ht="12.75" customHeight="1">
      <c r="C62763"/>
      <c r="M62763"/>
    </row>
    <row r="62764" spans="3:13" ht="12.75" customHeight="1">
      <c r="C62764"/>
      <c r="M62764"/>
    </row>
    <row r="62765" spans="3:13" ht="12.75" customHeight="1">
      <c r="C62765"/>
      <c r="M62765"/>
    </row>
    <row r="62766" spans="3:13" ht="12.75" customHeight="1">
      <c r="C62766"/>
      <c r="M62766"/>
    </row>
    <row r="62767" spans="3:13" ht="12.75" customHeight="1">
      <c r="C62767"/>
      <c r="M62767"/>
    </row>
    <row r="62768" spans="3:13" ht="12.75" customHeight="1">
      <c r="C62768"/>
      <c r="M62768"/>
    </row>
    <row r="62769" spans="3:13" ht="12.75" customHeight="1">
      <c r="C62769"/>
      <c r="M62769"/>
    </row>
    <row r="62770" spans="3:13" ht="12.75" customHeight="1">
      <c r="C62770"/>
      <c r="M62770"/>
    </row>
    <row r="62771" spans="3:13" ht="12.75" customHeight="1">
      <c r="C62771"/>
      <c r="M62771"/>
    </row>
    <row r="62772" spans="3:13" ht="12.75" customHeight="1">
      <c r="C62772"/>
      <c r="M62772"/>
    </row>
    <row r="62773" spans="3:13" ht="12.75" customHeight="1">
      <c r="C62773"/>
      <c r="M62773"/>
    </row>
    <row r="62774" spans="3:13" ht="12.75" customHeight="1">
      <c r="C62774"/>
      <c r="M62774"/>
    </row>
    <row r="62775" spans="3:13" ht="12.75" customHeight="1">
      <c r="C62775"/>
      <c r="M62775"/>
    </row>
    <row r="62776" spans="3:13" ht="12.75" customHeight="1">
      <c r="C62776"/>
      <c r="M62776"/>
    </row>
    <row r="62777" spans="3:13" ht="12.75" customHeight="1">
      <c r="C62777"/>
      <c r="M62777"/>
    </row>
    <row r="62778" spans="3:13" ht="12.75" customHeight="1">
      <c r="C62778"/>
      <c r="M62778"/>
    </row>
    <row r="62779" spans="3:13" ht="12.75" customHeight="1">
      <c r="C62779"/>
      <c r="M62779"/>
    </row>
    <row r="62780" spans="3:13" ht="12.75" customHeight="1">
      <c r="C62780"/>
      <c r="M62780"/>
    </row>
    <row r="62781" spans="3:13" ht="12.75" customHeight="1">
      <c r="C62781"/>
      <c r="M62781"/>
    </row>
    <row r="62782" spans="3:13" ht="12.75" customHeight="1">
      <c r="C62782"/>
      <c r="M62782"/>
    </row>
    <row r="62783" spans="3:13" ht="12.75" customHeight="1">
      <c r="C62783"/>
      <c r="M62783"/>
    </row>
    <row r="62784" spans="3:13" ht="12.75" customHeight="1">
      <c r="C62784"/>
      <c r="M62784"/>
    </row>
    <row r="62785" spans="3:13" ht="12.75" customHeight="1">
      <c r="C62785"/>
      <c r="M62785"/>
    </row>
    <row r="62786" spans="3:13" ht="12.75" customHeight="1">
      <c r="C62786"/>
      <c r="M62786"/>
    </row>
    <row r="62787" spans="3:13" ht="12.75" customHeight="1">
      <c r="C62787"/>
      <c r="M62787"/>
    </row>
    <row r="62788" spans="3:13" ht="12.75" customHeight="1">
      <c r="C62788"/>
      <c r="M62788"/>
    </row>
    <row r="62789" spans="3:13" ht="12.75" customHeight="1">
      <c r="C62789"/>
      <c r="M62789"/>
    </row>
    <row r="62790" spans="3:13" ht="12.75" customHeight="1">
      <c r="C62790"/>
      <c r="M62790"/>
    </row>
    <row r="62791" spans="3:13" ht="12.75" customHeight="1">
      <c r="C62791"/>
      <c r="M62791"/>
    </row>
    <row r="62792" spans="3:13" ht="12.75" customHeight="1">
      <c r="C62792"/>
      <c r="M62792"/>
    </row>
    <row r="62793" spans="3:13" ht="12.75" customHeight="1">
      <c r="C62793"/>
      <c r="M62793"/>
    </row>
    <row r="62794" spans="3:13" ht="12.75" customHeight="1">
      <c r="C62794"/>
      <c r="M62794"/>
    </row>
    <row r="62795" spans="3:13" ht="12.75" customHeight="1">
      <c r="C62795"/>
      <c r="M62795"/>
    </row>
    <row r="62796" spans="3:13" ht="12.75" customHeight="1">
      <c r="C62796"/>
      <c r="M62796"/>
    </row>
    <row r="62797" spans="3:13" ht="12.75" customHeight="1">
      <c r="C62797"/>
      <c r="M62797"/>
    </row>
    <row r="62798" spans="3:13" ht="12.75" customHeight="1">
      <c r="C62798"/>
      <c r="M62798"/>
    </row>
    <row r="62799" spans="3:13" ht="12.75" customHeight="1">
      <c r="C62799"/>
      <c r="M62799"/>
    </row>
    <row r="62800" spans="3:13" ht="12.75" customHeight="1">
      <c r="C62800"/>
      <c r="M62800"/>
    </row>
    <row r="62801" spans="3:13" ht="12.75" customHeight="1">
      <c r="C62801"/>
      <c r="M62801"/>
    </row>
    <row r="62802" spans="3:13" ht="12.75" customHeight="1">
      <c r="C62802"/>
      <c r="M62802"/>
    </row>
    <row r="62803" spans="3:13" ht="12.75" customHeight="1">
      <c r="C62803"/>
      <c r="M62803"/>
    </row>
    <row r="62804" spans="3:13" ht="12.75" customHeight="1">
      <c r="C62804"/>
      <c r="M62804"/>
    </row>
    <row r="62805" spans="3:13" ht="12.75" customHeight="1">
      <c r="C62805"/>
      <c r="M62805"/>
    </row>
    <row r="62806" spans="3:13" ht="12.75" customHeight="1">
      <c r="C62806"/>
      <c r="M62806"/>
    </row>
    <row r="62807" spans="3:13" ht="12.75" customHeight="1">
      <c r="C62807"/>
      <c r="M62807"/>
    </row>
    <row r="62808" spans="3:13" ht="12.75" customHeight="1">
      <c r="C62808"/>
      <c r="M62808"/>
    </row>
    <row r="62809" spans="3:13" ht="12.75" customHeight="1">
      <c r="C62809"/>
      <c r="M62809"/>
    </row>
    <row r="62810" spans="3:13" ht="12.75" customHeight="1">
      <c r="C62810"/>
      <c r="M62810"/>
    </row>
    <row r="62811" spans="3:13" ht="12.75" customHeight="1">
      <c r="C62811"/>
      <c r="M62811"/>
    </row>
    <row r="62812" spans="3:13" ht="12.75" customHeight="1">
      <c r="C62812"/>
      <c r="M62812"/>
    </row>
    <row r="62813" spans="3:13" ht="12.75" customHeight="1">
      <c r="C62813"/>
      <c r="M62813"/>
    </row>
    <row r="62814" spans="3:13" ht="12.75" customHeight="1">
      <c r="C62814"/>
      <c r="M62814"/>
    </row>
    <row r="62815" spans="3:13" ht="12.75" customHeight="1">
      <c r="C62815"/>
      <c r="M62815"/>
    </row>
    <row r="62816" spans="3:13" ht="12.75" customHeight="1">
      <c r="C62816"/>
      <c r="M62816"/>
    </row>
    <row r="62817" spans="3:13" ht="12.75" customHeight="1">
      <c r="C62817"/>
      <c r="M62817"/>
    </row>
    <row r="62818" spans="3:13" ht="12.75" customHeight="1">
      <c r="C62818"/>
      <c r="M62818"/>
    </row>
    <row r="62819" spans="3:13" ht="12.75" customHeight="1">
      <c r="C62819"/>
      <c r="M62819"/>
    </row>
    <row r="62820" spans="3:13" ht="12.75" customHeight="1">
      <c r="C62820"/>
      <c r="M62820"/>
    </row>
    <row r="62821" spans="3:13" ht="12.75" customHeight="1">
      <c r="C62821"/>
      <c r="M62821"/>
    </row>
    <row r="62822" spans="3:13" ht="12.75" customHeight="1">
      <c r="C62822"/>
      <c r="M62822"/>
    </row>
    <row r="62823" spans="3:13" ht="12.75" customHeight="1">
      <c r="C62823"/>
      <c r="M62823"/>
    </row>
    <row r="62824" spans="3:13" ht="12.75" customHeight="1">
      <c r="C62824"/>
      <c r="M62824"/>
    </row>
    <row r="62825" spans="3:13" ht="12.75" customHeight="1">
      <c r="C62825"/>
      <c r="M62825"/>
    </row>
    <row r="62826" spans="3:13" ht="12.75" customHeight="1">
      <c r="C62826"/>
      <c r="M62826"/>
    </row>
    <row r="62827" spans="3:13" ht="12.75" customHeight="1">
      <c r="C62827"/>
      <c r="M62827"/>
    </row>
    <row r="62828" spans="3:13" ht="12.75" customHeight="1">
      <c r="C62828"/>
      <c r="M62828"/>
    </row>
    <row r="62829" spans="3:13" ht="12.75" customHeight="1">
      <c r="C62829"/>
      <c r="M62829"/>
    </row>
    <row r="62830" spans="3:13" ht="12.75" customHeight="1">
      <c r="C62830"/>
      <c r="M62830"/>
    </row>
    <row r="62831" spans="3:13" ht="12.75" customHeight="1">
      <c r="C62831"/>
      <c r="M62831"/>
    </row>
    <row r="62832" spans="3:13" ht="12.75" customHeight="1">
      <c r="C62832"/>
      <c r="M62832"/>
    </row>
    <row r="62833" spans="3:13" ht="12.75" customHeight="1">
      <c r="C62833"/>
      <c r="M62833"/>
    </row>
    <row r="62834" spans="3:13" ht="12.75" customHeight="1">
      <c r="C62834"/>
      <c r="M62834"/>
    </row>
    <row r="62835" spans="3:13" ht="12.75" customHeight="1">
      <c r="C62835"/>
      <c r="M62835"/>
    </row>
    <row r="62836" spans="3:13" ht="12.75" customHeight="1">
      <c r="C62836"/>
      <c r="M62836"/>
    </row>
    <row r="62837" spans="3:13" ht="12.75" customHeight="1">
      <c r="C62837"/>
      <c r="M62837"/>
    </row>
    <row r="62838" spans="3:13" ht="12.75" customHeight="1">
      <c r="C62838"/>
      <c r="M62838"/>
    </row>
    <row r="62839" spans="3:13" ht="12.75" customHeight="1">
      <c r="C62839"/>
      <c r="M62839"/>
    </row>
    <row r="62840" spans="3:13" ht="12.75" customHeight="1">
      <c r="C62840"/>
      <c r="M62840"/>
    </row>
    <row r="62841" spans="3:13" ht="12.75" customHeight="1">
      <c r="C62841"/>
      <c r="M62841"/>
    </row>
    <row r="62842" spans="3:13" ht="12.75" customHeight="1">
      <c r="C62842"/>
      <c r="M62842"/>
    </row>
    <row r="62843" spans="3:13" ht="12.75" customHeight="1">
      <c r="C62843"/>
      <c r="M62843"/>
    </row>
    <row r="62844" spans="3:13" ht="12.75" customHeight="1">
      <c r="C62844"/>
      <c r="M62844"/>
    </row>
    <row r="62845" spans="3:13" ht="12.75" customHeight="1">
      <c r="C62845"/>
      <c r="M62845"/>
    </row>
    <row r="62846" spans="3:13" ht="12.75" customHeight="1">
      <c r="C62846"/>
      <c r="M62846"/>
    </row>
    <row r="62847" spans="3:13" ht="12.75" customHeight="1">
      <c r="C62847"/>
      <c r="M62847"/>
    </row>
    <row r="62848" spans="3:13" ht="12.75" customHeight="1">
      <c r="C62848"/>
      <c r="M62848"/>
    </row>
    <row r="62849" spans="3:13" ht="12.75" customHeight="1">
      <c r="C62849"/>
      <c r="M62849"/>
    </row>
    <row r="62850" spans="3:13" ht="12.75" customHeight="1">
      <c r="C62850"/>
      <c r="M62850"/>
    </row>
    <row r="62851" spans="3:13" ht="12.75" customHeight="1">
      <c r="C62851"/>
      <c r="M62851"/>
    </row>
    <row r="62852" spans="3:13" ht="12.75" customHeight="1">
      <c r="C62852"/>
      <c r="M62852"/>
    </row>
    <row r="62853" spans="3:13" ht="12.75" customHeight="1">
      <c r="C62853"/>
      <c r="M62853"/>
    </row>
    <row r="62854" spans="3:13" ht="12.75" customHeight="1">
      <c r="C62854"/>
      <c r="M62854"/>
    </row>
    <row r="62855" spans="3:13" ht="12.75" customHeight="1">
      <c r="C62855"/>
      <c r="M62855"/>
    </row>
    <row r="62856" spans="3:13" ht="12.75" customHeight="1">
      <c r="C62856"/>
      <c r="M62856"/>
    </row>
    <row r="62857" spans="3:13" ht="12.75" customHeight="1">
      <c r="C62857"/>
      <c r="M62857"/>
    </row>
    <row r="62858" spans="3:13" ht="12.75" customHeight="1">
      <c r="C62858"/>
      <c r="M62858"/>
    </row>
    <row r="62859" spans="3:13" ht="12.75" customHeight="1">
      <c r="C62859"/>
      <c r="M62859"/>
    </row>
    <row r="62860" spans="3:13" ht="12.75" customHeight="1">
      <c r="C62860"/>
      <c r="M62860"/>
    </row>
    <row r="62861" spans="3:13" ht="12.75" customHeight="1">
      <c r="C62861"/>
      <c r="M62861"/>
    </row>
    <row r="62862" spans="3:13" ht="12.75" customHeight="1">
      <c r="C62862"/>
      <c r="M62862"/>
    </row>
    <row r="62863" spans="3:13" ht="12.75" customHeight="1">
      <c r="C62863"/>
      <c r="M62863"/>
    </row>
    <row r="62864" spans="3:13" ht="12.75" customHeight="1">
      <c r="C62864"/>
      <c r="M62864"/>
    </row>
    <row r="62865" spans="3:13" ht="12.75" customHeight="1">
      <c r="C62865"/>
      <c r="M62865"/>
    </row>
    <row r="62866" spans="3:13" ht="12.75" customHeight="1">
      <c r="C62866"/>
      <c r="M62866"/>
    </row>
    <row r="62867" spans="3:13" ht="12.75" customHeight="1">
      <c r="C62867"/>
      <c r="M62867"/>
    </row>
    <row r="62868" spans="3:13" ht="12.75" customHeight="1">
      <c r="C62868"/>
      <c r="M62868"/>
    </row>
    <row r="62869" spans="3:13" ht="12.75" customHeight="1">
      <c r="C62869"/>
      <c r="M62869"/>
    </row>
    <row r="62870" spans="3:13" ht="12.75" customHeight="1">
      <c r="C62870"/>
      <c r="M62870"/>
    </row>
    <row r="62871" spans="3:13" ht="12.75" customHeight="1">
      <c r="C62871"/>
      <c r="M62871"/>
    </row>
    <row r="62872" spans="3:13" ht="12.75" customHeight="1">
      <c r="C62872"/>
      <c r="M62872"/>
    </row>
    <row r="62873" spans="3:13" ht="12.75" customHeight="1">
      <c r="C62873"/>
      <c r="M62873"/>
    </row>
    <row r="62874" spans="3:13" ht="12.75" customHeight="1">
      <c r="C62874"/>
      <c r="M62874"/>
    </row>
    <row r="62875" spans="3:13" ht="12.75" customHeight="1">
      <c r="C62875"/>
      <c r="M62875"/>
    </row>
    <row r="62876" spans="3:13" ht="12.75" customHeight="1">
      <c r="C62876"/>
      <c r="M62876"/>
    </row>
    <row r="62877" spans="3:13" ht="12.75" customHeight="1">
      <c r="C62877"/>
      <c r="M62877"/>
    </row>
    <row r="62878" spans="3:13" ht="12.75" customHeight="1">
      <c r="C62878"/>
      <c r="M62878"/>
    </row>
    <row r="62879" spans="3:13" ht="12.75" customHeight="1">
      <c r="C62879"/>
      <c r="M62879"/>
    </row>
    <row r="62880" spans="3:13" ht="12.75" customHeight="1">
      <c r="C62880"/>
      <c r="M62880"/>
    </row>
    <row r="62881" spans="3:13" ht="12.75" customHeight="1">
      <c r="C62881"/>
      <c r="M62881"/>
    </row>
    <row r="62882" spans="3:13" ht="12.75" customHeight="1">
      <c r="C62882"/>
      <c r="M62882"/>
    </row>
    <row r="62883" spans="3:13" ht="12.75" customHeight="1">
      <c r="C62883"/>
      <c r="M62883"/>
    </row>
    <row r="62884" spans="3:13" ht="12.75" customHeight="1">
      <c r="C62884"/>
      <c r="M62884"/>
    </row>
    <row r="62885" spans="3:13" ht="12.75" customHeight="1">
      <c r="C62885"/>
      <c r="M62885"/>
    </row>
    <row r="62886" spans="3:13" ht="12.75" customHeight="1">
      <c r="C62886"/>
      <c r="M62886"/>
    </row>
    <row r="62887" spans="3:13" ht="12.75" customHeight="1">
      <c r="C62887"/>
      <c r="M62887"/>
    </row>
    <row r="62888" spans="3:13" ht="12.75" customHeight="1">
      <c r="C62888"/>
      <c r="M62888"/>
    </row>
    <row r="62889" spans="3:13" ht="12.75" customHeight="1">
      <c r="C62889"/>
      <c r="M62889"/>
    </row>
    <row r="62890" spans="3:13" ht="12.75" customHeight="1">
      <c r="C62890"/>
      <c r="M62890"/>
    </row>
    <row r="62891" spans="3:13" ht="12.75" customHeight="1">
      <c r="C62891"/>
      <c r="M62891"/>
    </row>
    <row r="62892" spans="3:13" ht="12.75" customHeight="1">
      <c r="C62892"/>
      <c r="M62892"/>
    </row>
    <row r="62893" spans="3:13" ht="12.75" customHeight="1">
      <c r="C62893"/>
      <c r="M62893"/>
    </row>
    <row r="62894" spans="3:13" ht="12.75" customHeight="1">
      <c r="C62894"/>
      <c r="M62894"/>
    </row>
    <row r="62895" spans="3:13" ht="12.75" customHeight="1">
      <c r="C62895"/>
      <c r="M62895"/>
    </row>
    <row r="62896" spans="3:13" ht="12.75" customHeight="1">
      <c r="C62896"/>
      <c r="M62896"/>
    </row>
    <row r="62897" spans="3:13" ht="12.75" customHeight="1">
      <c r="C62897"/>
      <c r="M62897"/>
    </row>
    <row r="62898" spans="3:13" ht="12.75" customHeight="1">
      <c r="C62898"/>
      <c r="M62898"/>
    </row>
    <row r="62899" spans="3:13" ht="12.75" customHeight="1">
      <c r="C62899"/>
      <c r="M62899"/>
    </row>
    <row r="62900" spans="3:13" ht="12.75" customHeight="1">
      <c r="C62900"/>
      <c r="M62900"/>
    </row>
    <row r="62901" spans="3:13" ht="12.75" customHeight="1">
      <c r="C62901"/>
      <c r="M62901"/>
    </row>
    <row r="62902" spans="3:13" ht="12.75" customHeight="1">
      <c r="C62902"/>
      <c r="M62902"/>
    </row>
    <row r="62903" spans="3:13" ht="12.75" customHeight="1">
      <c r="C62903"/>
      <c r="M62903"/>
    </row>
    <row r="62904" spans="3:13" ht="12.75" customHeight="1">
      <c r="C62904"/>
      <c r="M62904"/>
    </row>
    <row r="62905" spans="3:13" ht="12.75" customHeight="1">
      <c r="C62905"/>
      <c r="M62905"/>
    </row>
    <row r="62906" spans="3:13" ht="12.75" customHeight="1">
      <c r="C62906"/>
      <c r="M62906"/>
    </row>
    <row r="62907" spans="3:13" ht="12.75" customHeight="1">
      <c r="C62907"/>
      <c r="M62907"/>
    </row>
    <row r="62908" spans="3:13" ht="12.75" customHeight="1">
      <c r="C62908"/>
      <c r="M62908"/>
    </row>
    <row r="62909" spans="3:13" ht="12.75" customHeight="1">
      <c r="C62909"/>
      <c r="M62909"/>
    </row>
    <row r="62910" spans="3:13" ht="12.75" customHeight="1">
      <c r="C62910"/>
      <c r="M62910"/>
    </row>
    <row r="62911" spans="3:13" ht="12.75" customHeight="1">
      <c r="C62911"/>
      <c r="M62911"/>
    </row>
    <row r="62912" spans="3:13" ht="12.75" customHeight="1">
      <c r="C62912"/>
      <c r="M62912"/>
    </row>
    <row r="62913" spans="3:13" ht="12.75" customHeight="1">
      <c r="C62913"/>
      <c r="M62913"/>
    </row>
    <row r="62914" spans="3:13" ht="12.75" customHeight="1">
      <c r="C62914"/>
      <c r="M62914"/>
    </row>
    <row r="62915" spans="3:13" ht="12.75" customHeight="1">
      <c r="C62915"/>
      <c r="M62915"/>
    </row>
    <row r="62916" spans="3:13" ht="12.75" customHeight="1">
      <c r="C62916"/>
      <c r="M62916"/>
    </row>
    <row r="62917" spans="3:13" ht="12.75" customHeight="1">
      <c r="C62917"/>
      <c r="M62917"/>
    </row>
    <row r="62918" spans="3:13" ht="12.75" customHeight="1">
      <c r="C62918"/>
      <c r="M62918"/>
    </row>
    <row r="62919" spans="3:13" ht="12.75" customHeight="1">
      <c r="C62919"/>
      <c r="M62919"/>
    </row>
    <row r="62920" spans="3:13" ht="12.75" customHeight="1">
      <c r="C62920"/>
      <c r="M62920"/>
    </row>
    <row r="62921" spans="3:13" ht="12.75" customHeight="1">
      <c r="C62921"/>
      <c r="M62921"/>
    </row>
    <row r="62922" spans="3:13" ht="12.75" customHeight="1">
      <c r="C62922"/>
      <c r="M62922"/>
    </row>
    <row r="62923" spans="3:13" ht="12.75" customHeight="1">
      <c r="C62923"/>
      <c r="M62923"/>
    </row>
    <row r="62924" spans="3:13" ht="12.75" customHeight="1">
      <c r="C62924"/>
      <c r="M62924"/>
    </row>
    <row r="62925" spans="3:13" ht="12.75" customHeight="1">
      <c r="C62925"/>
      <c r="M62925"/>
    </row>
    <row r="62926" spans="3:13" ht="12.75" customHeight="1">
      <c r="C62926"/>
      <c r="M62926"/>
    </row>
    <row r="62927" spans="3:13" ht="12.75" customHeight="1">
      <c r="C62927"/>
      <c r="M62927"/>
    </row>
    <row r="62928" spans="3:13" ht="12.75" customHeight="1">
      <c r="C62928"/>
      <c r="M62928"/>
    </row>
    <row r="62929" spans="3:13" ht="12.75" customHeight="1">
      <c r="C62929"/>
      <c r="M62929"/>
    </row>
    <row r="62930" spans="3:13" ht="12.75" customHeight="1">
      <c r="C62930"/>
      <c r="M62930"/>
    </row>
    <row r="62931" spans="3:13" ht="12.75" customHeight="1">
      <c r="C62931"/>
      <c r="M62931"/>
    </row>
    <row r="62932" spans="3:13" ht="12.75" customHeight="1">
      <c r="C62932"/>
      <c r="M62932"/>
    </row>
    <row r="62933" spans="3:13" ht="12.75" customHeight="1">
      <c r="C62933"/>
      <c r="M62933"/>
    </row>
    <row r="62934" spans="3:13" ht="12.75" customHeight="1">
      <c r="C62934"/>
      <c r="M62934"/>
    </row>
    <row r="62935" spans="3:13" ht="12.75" customHeight="1">
      <c r="C62935"/>
      <c r="M62935"/>
    </row>
    <row r="62936" spans="3:13" ht="12.75" customHeight="1">
      <c r="C62936"/>
      <c r="M62936"/>
    </row>
    <row r="62937" spans="3:13" ht="12.75" customHeight="1">
      <c r="C62937"/>
      <c r="M62937"/>
    </row>
    <row r="62938" spans="3:13" ht="12.75" customHeight="1">
      <c r="C62938"/>
      <c r="M62938"/>
    </row>
    <row r="62939" spans="3:13" ht="12.75" customHeight="1">
      <c r="C62939"/>
      <c r="M62939"/>
    </row>
    <row r="62940" spans="3:13" ht="12.75" customHeight="1">
      <c r="C62940"/>
      <c r="M62940"/>
    </row>
    <row r="62941" spans="3:13" ht="12.75" customHeight="1">
      <c r="C62941"/>
      <c r="M62941"/>
    </row>
    <row r="62942" spans="3:13" ht="12.75" customHeight="1">
      <c r="C62942"/>
      <c r="M62942"/>
    </row>
    <row r="62943" spans="3:13" ht="12.75" customHeight="1">
      <c r="C62943"/>
      <c r="M62943"/>
    </row>
    <row r="62944" spans="3:13" ht="12.75" customHeight="1">
      <c r="C62944"/>
      <c r="M62944"/>
    </row>
    <row r="62945" spans="3:13" ht="12.75" customHeight="1">
      <c r="C62945"/>
      <c r="M62945"/>
    </row>
    <row r="62946" spans="3:13" ht="12.75" customHeight="1">
      <c r="C62946"/>
      <c r="M62946"/>
    </row>
    <row r="62947" spans="3:13" ht="12.75" customHeight="1">
      <c r="C62947"/>
      <c r="M62947"/>
    </row>
    <row r="62948" spans="3:13" ht="12.75" customHeight="1">
      <c r="C62948"/>
      <c r="M62948"/>
    </row>
    <row r="62949" spans="3:13" ht="12.75" customHeight="1">
      <c r="C62949"/>
      <c r="M62949"/>
    </row>
    <row r="62950" spans="3:13" ht="12.75" customHeight="1">
      <c r="C62950"/>
      <c r="M62950"/>
    </row>
    <row r="62951" spans="3:13" ht="12.75" customHeight="1">
      <c r="C62951"/>
      <c r="M62951"/>
    </row>
    <row r="62952" spans="3:13" ht="12.75" customHeight="1">
      <c r="C62952"/>
      <c r="M62952"/>
    </row>
    <row r="62953" spans="3:13" ht="12.75" customHeight="1">
      <c r="C62953"/>
      <c r="M62953"/>
    </row>
    <row r="62954" spans="3:13" ht="12.75" customHeight="1">
      <c r="C62954"/>
      <c r="M62954"/>
    </row>
    <row r="62955" spans="3:13" ht="12.75" customHeight="1">
      <c r="C62955"/>
      <c r="M62955"/>
    </row>
    <row r="62956" spans="3:13" ht="12.75" customHeight="1">
      <c r="C62956"/>
      <c r="M62956"/>
    </row>
    <row r="62957" spans="3:13" ht="12.75" customHeight="1">
      <c r="C62957"/>
      <c r="M62957"/>
    </row>
    <row r="62958" spans="3:13" ht="12.75" customHeight="1">
      <c r="C62958"/>
      <c r="M62958"/>
    </row>
    <row r="62959" spans="3:13" ht="12.75" customHeight="1">
      <c r="C62959"/>
      <c r="M62959"/>
    </row>
    <row r="62960" spans="3:13" ht="12.75" customHeight="1">
      <c r="C62960"/>
      <c r="M62960"/>
    </row>
    <row r="62961" spans="3:13" ht="12.75" customHeight="1">
      <c r="C62961"/>
      <c r="M62961"/>
    </row>
    <row r="62962" spans="3:13" ht="12.75" customHeight="1">
      <c r="C62962"/>
      <c r="M62962"/>
    </row>
    <row r="62963" spans="3:13" ht="12.75" customHeight="1">
      <c r="C62963"/>
      <c r="M62963"/>
    </row>
    <row r="62964" spans="3:13" ht="12.75" customHeight="1">
      <c r="C62964"/>
      <c r="M62964"/>
    </row>
    <row r="62965" spans="3:13" ht="12.75" customHeight="1">
      <c r="C62965"/>
      <c r="M62965"/>
    </row>
    <row r="62966" spans="3:13" ht="12.75" customHeight="1">
      <c r="C62966"/>
      <c r="M62966"/>
    </row>
    <row r="62967" spans="3:13" ht="12.75" customHeight="1">
      <c r="C62967"/>
      <c r="M62967"/>
    </row>
    <row r="62968" spans="3:13" ht="12.75" customHeight="1">
      <c r="C62968"/>
      <c r="M62968"/>
    </row>
    <row r="62969" spans="3:13" ht="12.75" customHeight="1">
      <c r="C62969"/>
      <c r="M62969"/>
    </row>
    <row r="62970" spans="3:13" ht="12.75" customHeight="1">
      <c r="C62970"/>
      <c r="M62970"/>
    </row>
    <row r="62971" spans="3:13" ht="12.75" customHeight="1">
      <c r="C62971"/>
      <c r="M62971"/>
    </row>
    <row r="62972" spans="3:13" ht="12.75" customHeight="1">
      <c r="C62972"/>
      <c r="M62972"/>
    </row>
    <row r="62973" spans="3:13" ht="12.75" customHeight="1">
      <c r="C62973"/>
      <c r="M62973"/>
    </row>
    <row r="62974" spans="3:13" ht="12.75" customHeight="1">
      <c r="C62974"/>
      <c r="M62974"/>
    </row>
    <row r="62975" spans="3:13" ht="12.75" customHeight="1">
      <c r="C62975"/>
      <c r="M62975"/>
    </row>
    <row r="62976" spans="3:13" ht="12.75" customHeight="1">
      <c r="C62976"/>
      <c r="M62976"/>
    </row>
    <row r="62977" spans="3:13" ht="12.75" customHeight="1">
      <c r="C62977"/>
      <c r="M62977"/>
    </row>
    <row r="62978" spans="3:13" ht="12.75" customHeight="1">
      <c r="C62978"/>
      <c r="M62978"/>
    </row>
    <row r="62979" spans="3:13" ht="12.75" customHeight="1">
      <c r="C62979"/>
      <c r="M62979"/>
    </row>
    <row r="62980" spans="3:13" ht="12.75" customHeight="1">
      <c r="C62980"/>
      <c r="M62980"/>
    </row>
    <row r="62981" spans="3:13" ht="12.75" customHeight="1">
      <c r="C62981"/>
      <c r="M62981"/>
    </row>
    <row r="62982" spans="3:13" ht="12.75" customHeight="1">
      <c r="C62982"/>
      <c r="M62982"/>
    </row>
    <row r="62983" spans="3:13" ht="12.75" customHeight="1">
      <c r="C62983"/>
      <c r="M62983"/>
    </row>
    <row r="62984" spans="3:13" ht="12.75" customHeight="1">
      <c r="C62984"/>
      <c r="M62984"/>
    </row>
    <row r="62985" spans="3:13" ht="12.75" customHeight="1">
      <c r="C62985"/>
      <c r="M62985"/>
    </row>
    <row r="62986" spans="3:13" ht="12.75" customHeight="1">
      <c r="C62986"/>
      <c r="M62986"/>
    </row>
    <row r="62987" spans="3:13" ht="12.75" customHeight="1">
      <c r="C62987"/>
      <c r="M62987"/>
    </row>
    <row r="62988" spans="3:13" ht="12.75" customHeight="1">
      <c r="C62988"/>
      <c r="M62988"/>
    </row>
    <row r="62989" spans="3:13" ht="12.75" customHeight="1">
      <c r="C62989"/>
      <c r="M62989"/>
    </row>
    <row r="62990" spans="3:13" ht="12.75" customHeight="1">
      <c r="C62990"/>
      <c r="M62990"/>
    </row>
    <row r="62991" spans="3:13" ht="12.75" customHeight="1">
      <c r="C62991"/>
      <c r="M62991"/>
    </row>
    <row r="62992" spans="3:13" ht="12.75" customHeight="1">
      <c r="C62992"/>
      <c r="M62992"/>
    </row>
    <row r="62993" spans="3:13" ht="12.75" customHeight="1">
      <c r="C62993"/>
      <c r="M62993"/>
    </row>
    <row r="62994" spans="3:13" ht="12.75" customHeight="1">
      <c r="C62994"/>
      <c r="M62994"/>
    </row>
    <row r="62995" spans="3:13" ht="12.75" customHeight="1">
      <c r="C62995"/>
      <c r="M62995"/>
    </row>
    <row r="62996" spans="3:13" ht="12.75" customHeight="1">
      <c r="C62996"/>
      <c r="M62996"/>
    </row>
    <row r="62997" spans="3:13" ht="12.75" customHeight="1">
      <c r="C62997"/>
      <c r="M62997"/>
    </row>
    <row r="62998" spans="3:13" ht="12.75" customHeight="1">
      <c r="C62998"/>
      <c r="M62998"/>
    </row>
    <row r="62999" spans="3:13" ht="12.75" customHeight="1">
      <c r="C62999"/>
      <c r="M62999"/>
    </row>
    <row r="63000" spans="3:13" ht="12.75" customHeight="1">
      <c r="C63000"/>
      <c r="M63000"/>
    </row>
    <row r="63001" spans="3:13" ht="12.75" customHeight="1">
      <c r="C63001"/>
      <c r="M63001"/>
    </row>
    <row r="63002" spans="3:13" ht="12.75" customHeight="1">
      <c r="C63002"/>
      <c r="M63002"/>
    </row>
    <row r="63003" spans="3:13" ht="12.75" customHeight="1">
      <c r="C63003"/>
      <c r="M63003"/>
    </row>
    <row r="63004" spans="3:13" ht="12.75" customHeight="1">
      <c r="C63004"/>
      <c r="M63004"/>
    </row>
    <row r="63005" spans="3:13" ht="12.75" customHeight="1">
      <c r="C63005"/>
      <c r="M63005"/>
    </row>
    <row r="63006" spans="3:13" ht="12.75" customHeight="1">
      <c r="C63006"/>
      <c r="M63006"/>
    </row>
    <row r="63007" spans="3:13" ht="12.75" customHeight="1">
      <c r="C63007"/>
      <c r="M63007"/>
    </row>
    <row r="63008" spans="3:13" ht="12.75" customHeight="1">
      <c r="C63008"/>
      <c r="M63008"/>
    </row>
    <row r="63009" spans="3:13" ht="12.75" customHeight="1">
      <c r="C63009"/>
      <c r="M63009"/>
    </row>
    <row r="63010" spans="3:13" ht="12.75" customHeight="1">
      <c r="C63010"/>
      <c r="M63010"/>
    </row>
    <row r="63011" spans="3:13" ht="12.75" customHeight="1">
      <c r="C63011"/>
      <c r="M63011"/>
    </row>
    <row r="63012" spans="3:13" ht="12.75" customHeight="1">
      <c r="C63012"/>
      <c r="M63012"/>
    </row>
    <row r="63013" spans="3:13" ht="12.75" customHeight="1">
      <c r="C63013"/>
      <c r="M63013"/>
    </row>
    <row r="63014" spans="3:13" ht="12.75" customHeight="1">
      <c r="C63014"/>
      <c r="M63014"/>
    </row>
    <row r="63015" spans="3:13" ht="12.75" customHeight="1">
      <c r="C63015"/>
      <c r="M63015"/>
    </row>
    <row r="63016" spans="3:13" ht="12.75" customHeight="1">
      <c r="C63016"/>
      <c r="M63016"/>
    </row>
    <row r="63017" spans="3:13" ht="12.75" customHeight="1">
      <c r="C63017"/>
      <c r="M63017"/>
    </row>
    <row r="63018" spans="3:13" ht="12.75" customHeight="1">
      <c r="C63018"/>
      <c r="M63018"/>
    </row>
    <row r="63019" spans="3:13" ht="12.75" customHeight="1">
      <c r="C63019"/>
      <c r="M63019"/>
    </row>
    <row r="63020" spans="3:13" ht="12.75" customHeight="1">
      <c r="C63020"/>
      <c r="M63020"/>
    </row>
    <row r="63021" spans="3:13" ht="12.75" customHeight="1">
      <c r="C63021"/>
      <c r="M63021"/>
    </row>
    <row r="63022" spans="3:13" ht="12.75" customHeight="1">
      <c r="C63022"/>
      <c r="M63022"/>
    </row>
    <row r="63023" spans="3:13" ht="12.75" customHeight="1">
      <c r="C63023"/>
      <c r="M63023"/>
    </row>
    <row r="63024" spans="3:13" ht="12.75" customHeight="1">
      <c r="C63024"/>
      <c r="M63024"/>
    </row>
    <row r="63025" spans="3:13" ht="12.75" customHeight="1">
      <c r="C63025"/>
      <c r="M63025"/>
    </row>
    <row r="63026" spans="3:13" ht="12.75" customHeight="1">
      <c r="C63026"/>
      <c r="M63026"/>
    </row>
    <row r="63027" spans="3:13" ht="12.75" customHeight="1">
      <c r="C63027"/>
      <c r="M63027"/>
    </row>
    <row r="63028" spans="3:13" ht="12.75" customHeight="1">
      <c r="C63028"/>
      <c r="M63028"/>
    </row>
    <row r="63029" spans="3:13" ht="12.75" customHeight="1">
      <c r="C63029"/>
      <c r="M63029"/>
    </row>
    <row r="63030" spans="3:13" ht="12.75" customHeight="1">
      <c r="C63030"/>
      <c r="M63030"/>
    </row>
    <row r="63031" spans="3:13" ht="12.75" customHeight="1">
      <c r="C63031"/>
      <c r="M63031"/>
    </row>
    <row r="63032" spans="3:13" ht="12.75" customHeight="1">
      <c r="C63032"/>
      <c r="M63032"/>
    </row>
    <row r="63033" spans="3:13" ht="12.75" customHeight="1">
      <c r="C63033"/>
      <c r="M63033"/>
    </row>
    <row r="63034" spans="3:13" ht="12.75" customHeight="1">
      <c r="C63034"/>
      <c r="M63034"/>
    </row>
    <row r="63035" spans="3:13" ht="12.75" customHeight="1">
      <c r="C63035"/>
      <c r="M63035"/>
    </row>
    <row r="63036" spans="3:13" ht="12.75" customHeight="1">
      <c r="C63036"/>
      <c r="M63036"/>
    </row>
    <row r="63037" spans="3:13" ht="12.75" customHeight="1">
      <c r="C63037"/>
      <c r="M63037"/>
    </row>
    <row r="63038" spans="3:13" ht="12.75" customHeight="1">
      <c r="C63038"/>
      <c r="M63038"/>
    </row>
    <row r="63039" spans="3:13" ht="12.75" customHeight="1">
      <c r="C63039"/>
      <c r="M63039"/>
    </row>
    <row r="63040" spans="3:13" ht="12.75" customHeight="1">
      <c r="C63040"/>
      <c r="M63040"/>
    </row>
    <row r="63041" spans="3:13" ht="12.75" customHeight="1">
      <c r="C63041"/>
      <c r="M63041"/>
    </row>
    <row r="63042" spans="3:13" ht="12.75" customHeight="1">
      <c r="C63042"/>
      <c r="M63042"/>
    </row>
    <row r="63043" spans="3:13" ht="12.75" customHeight="1">
      <c r="C63043"/>
      <c r="M63043"/>
    </row>
    <row r="63044" spans="3:13" ht="12.75" customHeight="1">
      <c r="C63044"/>
      <c r="M63044"/>
    </row>
    <row r="63045" spans="3:13" ht="12.75" customHeight="1">
      <c r="C63045"/>
      <c r="M63045"/>
    </row>
    <row r="63046" spans="3:13" ht="12.75" customHeight="1">
      <c r="C63046"/>
      <c r="M63046"/>
    </row>
    <row r="63047" spans="3:13" ht="12.75" customHeight="1">
      <c r="C63047"/>
      <c r="M63047"/>
    </row>
    <row r="63048" spans="3:13" ht="12.75" customHeight="1">
      <c r="C63048"/>
      <c r="M63048"/>
    </row>
    <row r="63049" spans="3:13" ht="12.75" customHeight="1">
      <c r="C63049"/>
      <c r="M63049"/>
    </row>
    <row r="63050" spans="3:13" ht="12.75" customHeight="1">
      <c r="C63050"/>
      <c r="M63050"/>
    </row>
    <row r="63051" spans="3:13" ht="12.75" customHeight="1">
      <c r="C63051"/>
      <c r="M63051"/>
    </row>
    <row r="63052" spans="3:13" ht="12.75" customHeight="1">
      <c r="C63052"/>
      <c r="M63052"/>
    </row>
    <row r="63053" spans="3:13" ht="12.75" customHeight="1">
      <c r="C63053"/>
      <c r="M63053"/>
    </row>
    <row r="63054" spans="3:13" ht="12.75" customHeight="1">
      <c r="C63054"/>
      <c r="M63054"/>
    </row>
    <row r="63055" spans="3:13" ht="12.75" customHeight="1">
      <c r="C63055"/>
      <c r="M63055"/>
    </row>
    <row r="63056" spans="3:13" ht="12.75" customHeight="1">
      <c r="C63056"/>
      <c r="M63056"/>
    </row>
    <row r="63057" spans="3:13" ht="12.75" customHeight="1">
      <c r="C63057"/>
      <c r="M63057"/>
    </row>
    <row r="63058" spans="3:13" ht="12.75" customHeight="1">
      <c r="C63058"/>
      <c r="M63058"/>
    </row>
    <row r="63059" spans="3:13" ht="12.75" customHeight="1">
      <c r="C63059"/>
      <c r="M63059"/>
    </row>
    <row r="63060" spans="3:13" ht="12.75" customHeight="1">
      <c r="C63060"/>
      <c r="M63060"/>
    </row>
    <row r="63061" spans="3:13" ht="12.75" customHeight="1">
      <c r="C63061"/>
      <c r="M63061"/>
    </row>
    <row r="63062" spans="3:13" ht="12.75" customHeight="1">
      <c r="C63062"/>
      <c r="M63062"/>
    </row>
    <row r="63063" spans="3:13" ht="12.75" customHeight="1">
      <c r="C63063"/>
      <c r="M63063"/>
    </row>
    <row r="63064" spans="3:13" ht="12.75" customHeight="1">
      <c r="C63064"/>
      <c r="M63064"/>
    </row>
    <row r="63065" spans="3:13" ht="12.75" customHeight="1">
      <c r="C63065"/>
      <c r="M63065"/>
    </row>
    <row r="63066" spans="3:13" ht="12.75" customHeight="1">
      <c r="C63066"/>
      <c r="M63066"/>
    </row>
    <row r="63067" spans="3:13" ht="12.75" customHeight="1">
      <c r="C63067"/>
      <c r="M63067"/>
    </row>
    <row r="63068" spans="3:13" ht="12.75" customHeight="1">
      <c r="C63068"/>
      <c r="M63068"/>
    </row>
    <row r="63069" spans="3:13" ht="12.75" customHeight="1">
      <c r="C63069"/>
      <c r="M63069"/>
    </row>
    <row r="63070" spans="3:13" ht="12.75" customHeight="1">
      <c r="C63070"/>
      <c r="M63070"/>
    </row>
    <row r="63071" spans="3:13" ht="12.75" customHeight="1">
      <c r="C63071"/>
      <c r="M63071"/>
    </row>
    <row r="63072" spans="3:13" ht="12.75" customHeight="1">
      <c r="C63072"/>
      <c r="M63072"/>
    </row>
    <row r="63073" spans="3:13" ht="12.75" customHeight="1">
      <c r="C63073"/>
      <c r="M63073"/>
    </row>
    <row r="63074" spans="3:13" ht="12.75" customHeight="1">
      <c r="C63074"/>
      <c r="M63074"/>
    </row>
    <row r="63075" spans="3:13" ht="12.75" customHeight="1">
      <c r="C63075"/>
      <c r="M63075"/>
    </row>
    <row r="63076" spans="3:13" ht="12.75" customHeight="1">
      <c r="C63076"/>
      <c r="M63076"/>
    </row>
    <row r="63077" spans="3:13" ht="12.75" customHeight="1">
      <c r="C63077"/>
      <c r="M63077"/>
    </row>
    <row r="63078" spans="3:13" ht="12.75" customHeight="1">
      <c r="C63078"/>
      <c r="M63078"/>
    </row>
    <row r="63079" spans="3:13" ht="12.75" customHeight="1">
      <c r="C63079"/>
      <c r="M63079"/>
    </row>
    <row r="63080" spans="3:13" ht="12.75" customHeight="1">
      <c r="C63080"/>
      <c r="M63080"/>
    </row>
    <row r="63081" spans="3:13" ht="12.75" customHeight="1">
      <c r="C63081"/>
      <c r="M63081"/>
    </row>
    <row r="63082" spans="3:13" ht="12.75" customHeight="1">
      <c r="C63082"/>
      <c r="M63082"/>
    </row>
    <row r="63083" spans="3:13" ht="12.75" customHeight="1">
      <c r="C63083"/>
      <c r="M63083"/>
    </row>
    <row r="63084" spans="3:13" ht="12.75" customHeight="1">
      <c r="C63084"/>
      <c r="M63084"/>
    </row>
    <row r="63085" spans="3:13" ht="12.75" customHeight="1">
      <c r="C63085"/>
      <c r="M63085"/>
    </row>
    <row r="63086" spans="3:13" ht="12.75" customHeight="1">
      <c r="C63086"/>
      <c r="M63086"/>
    </row>
    <row r="63087" spans="3:13" ht="12.75" customHeight="1">
      <c r="C63087"/>
      <c r="M63087"/>
    </row>
    <row r="63088" spans="3:13" ht="12.75" customHeight="1">
      <c r="C63088"/>
      <c r="M63088"/>
    </row>
    <row r="63089" spans="3:13" ht="12.75" customHeight="1">
      <c r="C63089"/>
      <c r="M63089"/>
    </row>
    <row r="63090" spans="3:13" ht="12.75" customHeight="1">
      <c r="C63090"/>
      <c r="M63090"/>
    </row>
    <row r="63091" spans="3:13" ht="12.75" customHeight="1">
      <c r="C63091"/>
      <c r="M63091"/>
    </row>
    <row r="63092" spans="3:13" ht="12.75" customHeight="1">
      <c r="C63092"/>
      <c r="M63092"/>
    </row>
    <row r="63093" spans="3:13" ht="12.75" customHeight="1">
      <c r="C63093"/>
      <c r="M63093"/>
    </row>
    <row r="63094" spans="3:13" ht="12.75" customHeight="1">
      <c r="C63094"/>
      <c r="M63094"/>
    </row>
    <row r="63095" spans="3:13" ht="12.75" customHeight="1">
      <c r="C63095"/>
      <c r="M63095"/>
    </row>
    <row r="63096" spans="3:13" ht="12.75" customHeight="1">
      <c r="C63096"/>
      <c r="M63096"/>
    </row>
    <row r="63097" spans="3:13" ht="12.75" customHeight="1">
      <c r="C63097"/>
      <c r="M63097"/>
    </row>
    <row r="63098" spans="3:13" ht="12.75" customHeight="1">
      <c r="C63098"/>
      <c r="M63098"/>
    </row>
    <row r="63099" spans="3:13" ht="12.75" customHeight="1">
      <c r="C63099"/>
      <c r="M63099"/>
    </row>
    <row r="63100" spans="3:13" ht="12.75" customHeight="1">
      <c r="C63100"/>
      <c r="M63100"/>
    </row>
    <row r="63101" spans="3:13" ht="12.75" customHeight="1">
      <c r="C63101"/>
      <c r="M63101"/>
    </row>
    <row r="63102" spans="3:13" ht="12.75" customHeight="1">
      <c r="C63102"/>
      <c r="M63102"/>
    </row>
    <row r="63103" spans="3:13" ht="12.75" customHeight="1">
      <c r="C63103"/>
      <c r="M63103"/>
    </row>
    <row r="63104" spans="3:13" ht="12.75" customHeight="1">
      <c r="C63104"/>
      <c r="M63104"/>
    </row>
    <row r="63105" spans="3:13" ht="12.75" customHeight="1">
      <c r="C63105"/>
      <c r="M63105"/>
    </row>
    <row r="63106" spans="3:13" ht="12.75" customHeight="1">
      <c r="C63106"/>
      <c r="M63106"/>
    </row>
    <row r="63107" spans="3:13" ht="12.75" customHeight="1">
      <c r="C63107"/>
      <c r="M63107"/>
    </row>
    <row r="63108" spans="3:13" ht="12.75" customHeight="1">
      <c r="C63108"/>
      <c r="M63108"/>
    </row>
    <row r="63109" spans="3:13" ht="12.75" customHeight="1">
      <c r="C63109"/>
      <c r="M63109"/>
    </row>
    <row r="63110" spans="3:13" ht="12.75" customHeight="1">
      <c r="C63110"/>
      <c r="M63110"/>
    </row>
    <row r="63111" spans="3:13" ht="12.75" customHeight="1">
      <c r="C63111"/>
      <c r="M63111"/>
    </row>
    <row r="63112" spans="3:13" ht="12.75" customHeight="1">
      <c r="C63112"/>
      <c r="M63112"/>
    </row>
    <row r="63113" spans="3:13" ht="12.75" customHeight="1">
      <c r="C63113"/>
      <c r="M63113"/>
    </row>
    <row r="63114" spans="3:13" ht="12.75" customHeight="1">
      <c r="C63114"/>
      <c r="M63114"/>
    </row>
    <row r="63115" spans="3:13" ht="12.75" customHeight="1">
      <c r="C63115"/>
      <c r="M63115"/>
    </row>
    <row r="63116" spans="3:13" ht="12.75" customHeight="1">
      <c r="C63116"/>
      <c r="M63116"/>
    </row>
    <row r="63117" spans="3:13" ht="12.75" customHeight="1">
      <c r="C63117"/>
      <c r="M63117"/>
    </row>
    <row r="63118" spans="3:13" ht="12.75" customHeight="1">
      <c r="C63118"/>
      <c r="M63118"/>
    </row>
    <row r="63119" spans="3:13" ht="12.75" customHeight="1">
      <c r="C63119"/>
      <c r="M63119"/>
    </row>
    <row r="63120" spans="3:13" ht="12.75" customHeight="1">
      <c r="C63120"/>
      <c r="M63120"/>
    </row>
    <row r="63121" spans="3:13" ht="12.75" customHeight="1">
      <c r="C63121"/>
      <c r="M63121"/>
    </row>
    <row r="63122" spans="3:13" ht="12.75" customHeight="1">
      <c r="C63122"/>
      <c r="M63122"/>
    </row>
    <row r="63123" spans="3:13" ht="12.75" customHeight="1">
      <c r="C63123"/>
      <c r="M63123"/>
    </row>
    <row r="63124" spans="3:13" ht="12.75" customHeight="1">
      <c r="C63124"/>
      <c r="M63124"/>
    </row>
    <row r="63125" spans="3:13" ht="12.75" customHeight="1">
      <c r="C63125"/>
      <c r="M63125"/>
    </row>
    <row r="63126" spans="3:13" ht="12.75" customHeight="1">
      <c r="C63126"/>
      <c r="M63126"/>
    </row>
    <row r="63127" spans="3:13" ht="12.75" customHeight="1">
      <c r="C63127"/>
      <c r="M63127"/>
    </row>
    <row r="63128" spans="3:13" ht="12.75" customHeight="1">
      <c r="C63128"/>
      <c r="M63128"/>
    </row>
    <row r="63129" spans="3:13" ht="12.75" customHeight="1">
      <c r="C63129"/>
      <c r="M63129"/>
    </row>
    <row r="63130" spans="3:13" ht="12.75" customHeight="1">
      <c r="C63130"/>
      <c r="M63130"/>
    </row>
    <row r="63131" spans="3:13" ht="12.75" customHeight="1">
      <c r="C63131"/>
      <c r="M63131"/>
    </row>
    <row r="63132" spans="3:13" ht="12.75" customHeight="1">
      <c r="C63132"/>
      <c r="M63132"/>
    </row>
    <row r="63133" spans="3:13" ht="12.75" customHeight="1">
      <c r="C63133"/>
      <c r="M63133"/>
    </row>
    <row r="63134" spans="3:13" ht="12.75" customHeight="1">
      <c r="C63134"/>
      <c r="M63134"/>
    </row>
    <row r="63135" spans="3:13" ht="12.75" customHeight="1">
      <c r="C63135"/>
      <c r="M63135"/>
    </row>
    <row r="63136" spans="3:13" ht="12.75" customHeight="1">
      <c r="C63136"/>
      <c r="M63136"/>
    </row>
    <row r="63137" spans="3:13" ht="12.75" customHeight="1">
      <c r="C63137"/>
      <c r="M63137"/>
    </row>
    <row r="63138" spans="3:13" ht="12.75" customHeight="1">
      <c r="C63138"/>
      <c r="M63138"/>
    </row>
    <row r="63139" spans="3:13" ht="12.75" customHeight="1">
      <c r="C63139"/>
      <c r="M63139"/>
    </row>
    <row r="63140" spans="3:13" ht="12.75" customHeight="1">
      <c r="C63140"/>
      <c r="M63140"/>
    </row>
    <row r="63141" spans="3:13" ht="12.75" customHeight="1">
      <c r="C63141"/>
      <c r="M63141"/>
    </row>
    <row r="63142" spans="3:13" ht="12.75" customHeight="1">
      <c r="C63142"/>
      <c r="M63142"/>
    </row>
    <row r="63143" spans="3:13" ht="12.75" customHeight="1">
      <c r="C63143"/>
      <c r="M63143"/>
    </row>
    <row r="63144" spans="3:13" ht="12.75" customHeight="1">
      <c r="C63144"/>
      <c r="M63144"/>
    </row>
    <row r="63145" spans="3:13" ht="12.75" customHeight="1">
      <c r="C63145"/>
      <c r="M63145"/>
    </row>
    <row r="63146" spans="3:13" ht="12.75" customHeight="1">
      <c r="C63146"/>
      <c r="M63146"/>
    </row>
    <row r="63147" spans="3:13" ht="12.75" customHeight="1">
      <c r="C63147"/>
      <c r="M63147"/>
    </row>
    <row r="63148" spans="3:13" ht="12.75" customHeight="1">
      <c r="C63148"/>
      <c r="M63148"/>
    </row>
    <row r="63149" spans="3:13" ht="12.75" customHeight="1">
      <c r="C63149"/>
      <c r="M63149"/>
    </row>
    <row r="63150" spans="3:13" ht="12.75" customHeight="1">
      <c r="C63150"/>
      <c r="M63150"/>
    </row>
    <row r="63151" spans="3:13" ht="12.75" customHeight="1">
      <c r="C63151"/>
      <c r="M63151"/>
    </row>
    <row r="63152" spans="3:13" ht="12.75" customHeight="1">
      <c r="C63152"/>
      <c r="M63152"/>
    </row>
    <row r="63153" spans="3:13" ht="12.75" customHeight="1">
      <c r="C63153"/>
      <c r="M63153"/>
    </row>
    <row r="63154" spans="3:13" ht="12.75" customHeight="1">
      <c r="C63154"/>
      <c r="M63154"/>
    </row>
    <row r="63155" spans="3:13" ht="12.75" customHeight="1">
      <c r="C63155"/>
      <c r="M63155"/>
    </row>
    <row r="63156" spans="3:13" ht="12.75" customHeight="1">
      <c r="C63156"/>
      <c r="M63156"/>
    </row>
    <row r="63157" spans="3:13" ht="12.75" customHeight="1">
      <c r="C63157"/>
      <c r="M63157"/>
    </row>
    <row r="63158" spans="3:13" ht="12.75" customHeight="1">
      <c r="C63158"/>
      <c r="M63158"/>
    </row>
    <row r="63159" spans="3:13" ht="12.75" customHeight="1">
      <c r="C63159"/>
      <c r="M63159"/>
    </row>
    <row r="63160" spans="3:13" ht="12.75" customHeight="1">
      <c r="C63160"/>
      <c r="M63160"/>
    </row>
    <row r="63161" spans="3:13" ht="12.75" customHeight="1">
      <c r="C63161"/>
      <c r="M63161"/>
    </row>
    <row r="63162" spans="3:13" ht="12.75" customHeight="1">
      <c r="C63162"/>
      <c r="M63162"/>
    </row>
    <row r="63163" spans="3:13" ht="12.75" customHeight="1">
      <c r="C63163"/>
      <c r="M63163"/>
    </row>
    <row r="63164" spans="3:13" ht="12.75" customHeight="1">
      <c r="C63164"/>
      <c r="M63164"/>
    </row>
    <row r="63165" spans="3:13" ht="12.75" customHeight="1">
      <c r="C63165"/>
      <c r="M63165"/>
    </row>
    <row r="63166" spans="3:13" ht="12.75" customHeight="1">
      <c r="C63166"/>
      <c r="M63166"/>
    </row>
    <row r="63167" spans="3:13" ht="12.75" customHeight="1">
      <c r="C63167"/>
      <c r="M63167"/>
    </row>
    <row r="63168" spans="3:13" ht="12.75" customHeight="1">
      <c r="C63168"/>
      <c r="M63168"/>
    </row>
    <row r="63169" spans="3:13" ht="12.75" customHeight="1">
      <c r="C63169"/>
      <c r="M63169"/>
    </row>
    <row r="63170" spans="3:13" ht="12.75" customHeight="1">
      <c r="C63170"/>
      <c r="M63170"/>
    </row>
    <row r="63171" spans="3:13" ht="12.75" customHeight="1">
      <c r="C63171"/>
      <c r="M63171"/>
    </row>
    <row r="63172" spans="3:13" ht="12.75" customHeight="1">
      <c r="C63172"/>
      <c r="M63172"/>
    </row>
    <row r="63173" spans="3:13" ht="12.75" customHeight="1">
      <c r="C63173"/>
      <c r="M63173"/>
    </row>
    <row r="63174" spans="3:13" ht="12.75" customHeight="1">
      <c r="C63174"/>
      <c r="M63174"/>
    </row>
    <row r="63175" spans="3:13" ht="12.75" customHeight="1">
      <c r="C63175"/>
      <c r="M63175"/>
    </row>
    <row r="63176" spans="3:13" ht="12.75" customHeight="1">
      <c r="C63176"/>
      <c r="M63176"/>
    </row>
    <row r="63177" spans="3:13" ht="12.75" customHeight="1">
      <c r="C63177"/>
      <c r="M63177"/>
    </row>
    <row r="63178" spans="3:13" ht="12.75" customHeight="1">
      <c r="C63178"/>
      <c r="M63178"/>
    </row>
    <row r="63179" spans="3:13" ht="12.75" customHeight="1">
      <c r="C63179"/>
      <c r="M63179"/>
    </row>
    <row r="63180" spans="3:13" ht="12.75" customHeight="1">
      <c r="C63180"/>
      <c r="M63180"/>
    </row>
    <row r="63181" spans="3:13" ht="12.75" customHeight="1">
      <c r="C63181"/>
      <c r="M63181"/>
    </row>
    <row r="63182" spans="3:13" ht="12.75" customHeight="1">
      <c r="C63182"/>
      <c r="M63182"/>
    </row>
    <row r="63183" spans="3:13" ht="12.75" customHeight="1">
      <c r="C63183"/>
      <c r="M63183"/>
    </row>
    <row r="63184" spans="3:13" ht="12.75" customHeight="1">
      <c r="C63184"/>
      <c r="M63184"/>
    </row>
    <row r="63185" spans="3:13" ht="12.75" customHeight="1">
      <c r="C63185"/>
      <c r="M63185"/>
    </row>
    <row r="63186" spans="3:13" ht="12.75" customHeight="1">
      <c r="C63186"/>
      <c r="M63186"/>
    </row>
    <row r="63187" spans="3:13" ht="12.75" customHeight="1">
      <c r="C63187"/>
      <c r="M63187"/>
    </row>
    <row r="63188" spans="3:13" ht="12.75" customHeight="1">
      <c r="C63188"/>
      <c r="M63188"/>
    </row>
    <row r="63189" spans="3:13" ht="12.75" customHeight="1">
      <c r="C63189"/>
      <c r="M63189"/>
    </row>
    <row r="63190" spans="3:13" ht="12.75" customHeight="1">
      <c r="C63190"/>
      <c r="M63190"/>
    </row>
    <row r="63191" spans="3:13" ht="12.75" customHeight="1">
      <c r="C63191"/>
      <c r="M63191"/>
    </row>
    <row r="63192" spans="3:13" ht="12.75" customHeight="1">
      <c r="C63192"/>
      <c r="M63192"/>
    </row>
    <row r="63193" spans="3:13" ht="12.75" customHeight="1">
      <c r="C63193"/>
      <c r="M63193"/>
    </row>
    <row r="63194" spans="3:13" ht="12.75" customHeight="1">
      <c r="C63194"/>
      <c r="M63194"/>
    </row>
    <row r="63195" spans="3:13" ht="12.75" customHeight="1">
      <c r="C63195"/>
      <c r="M63195"/>
    </row>
    <row r="63196" spans="3:13" ht="12.75" customHeight="1">
      <c r="C63196"/>
      <c r="M63196"/>
    </row>
    <row r="63197" spans="3:13" ht="12.75" customHeight="1">
      <c r="C63197"/>
      <c r="M63197"/>
    </row>
    <row r="63198" spans="3:13" ht="12.75" customHeight="1">
      <c r="C63198"/>
      <c r="M63198"/>
    </row>
    <row r="63199" spans="3:13" ht="12.75" customHeight="1">
      <c r="C63199"/>
      <c r="M63199"/>
    </row>
    <row r="63200" spans="3:13" ht="12.75" customHeight="1">
      <c r="C63200"/>
      <c r="M63200"/>
    </row>
    <row r="63201" spans="3:13" ht="12.75" customHeight="1">
      <c r="C63201"/>
      <c r="M63201"/>
    </row>
    <row r="63202" spans="3:13" ht="12.75" customHeight="1">
      <c r="C63202"/>
      <c r="M63202"/>
    </row>
    <row r="63203" spans="3:13" ht="12.75" customHeight="1">
      <c r="C63203"/>
      <c r="M63203"/>
    </row>
    <row r="63204" spans="3:13" ht="12.75" customHeight="1">
      <c r="C63204"/>
      <c r="M63204"/>
    </row>
    <row r="63205" spans="3:13" ht="12.75" customHeight="1">
      <c r="C63205"/>
      <c r="M63205"/>
    </row>
    <row r="63206" spans="3:13" ht="12.75" customHeight="1">
      <c r="C63206"/>
      <c r="M63206"/>
    </row>
    <row r="63207" spans="3:13" ht="12.75" customHeight="1">
      <c r="C63207"/>
      <c r="M63207"/>
    </row>
    <row r="63208" spans="3:13" ht="12.75" customHeight="1">
      <c r="C63208"/>
      <c r="M63208"/>
    </row>
    <row r="63209" spans="3:13" ht="12.75" customHeight="1">
      <c r="C63209"/>
      <c r="M63209"/>
    </row>
    <row r="63210" spans="3:13" ht="12.75" customHeight="1">
      <c r="C63210"/>
      <c r="M63210"/>
    </row>
    <row r="63211" spans="3:13" ht="12.75" customHeight="1">
      <c r="C63211"/>
      <c r="M63211"/>
    </row>
    <row r="63212" spans="3:13" ht="12.75" customHeight="1">
      <c r="C63212"/>
      <c r="M63212"/>
    </row>
    <row r="63213" spans="3:13" ht="12.75" customHeight="1">
      <c r="C63213"/>
      <c r="M63213"/>
    </row>
    <row r="63214" spans="3:13" ht="12.75" customHeight="1">
      <c r="C63214"/>
      <c r="M63214"/>
    </row>
    <row r="63215" spans="3:13" ht="12.75" customHeight="1">
      <c r="C63215"/>
      <c r="M63215"/>
    </row>
    <row r="63216" spans="3:13" ht="12.75" customHeight="1">
      <c r="C63216"/>
      <c r="M63216"/>
    </row>
    <row r="63217" spans="3:13" ht="12.75" customHeight="1">
      <c r="C63217"/>
      <c r="M63217"/>
    </row>
    <row r="63218" spans="3:13" ht="12.75" customHeight="1">
      <c r="C63218"/>
      <c r="M63218"/>
    </row>
    <row r="63219" spans="3:13" ht="12.75" customHeight="1">
      <c r="C63219"/>
      <c r="M63219"/>
    </row>
    <row r="63220" spans="3:13" ht="12.75" customHeight="1">
      <c r="C63220"/>
      <c r="M63220"/>
    </row>
    <row r="63221" spans="3:13" ht="12.75" customHeight="1">
      <c r="C63221"/>
      <c r="M63221"/>
    </row>
    <row r="63222" spans="3:13" ht="12.75" customHeight="1">
      <c r="C63222"/>
      <c r="M63222"/>
    </row>
    <row r="63223" spans="3:13" ht="12.75" customHeight="1">
      <c r="C63223"/>
      <c r="M63223"/>
    </row>
    <row r="63224" spans="3:13" ht="12.75" customHeight="1">
      <c r="C63224"/>
      <c r="M63224"/>
    </row>
    <row r="63225" spans="3:13" ht="12.75" customHeight="1">
      <c r="C63225"/>
      <c r="M63225"/>
    </row>
    <row r="63226" spans="3:13" ht="12.75" customHeight="1">
      <c r="C63226"/>
      <c r="M63226"/>
    </row>
    <row r="63227" spans="3:13" ht="12.75" customHeight="1">
      <c r="C63227"/>
      <c r="M63227"/>
    </row>
    <row r="63228" spans="3:13" ht="12.75" customHeight="1">
      <c r="C63228"/>
      <c r="M63228"/>
    </row>
    <row r="63229" spans="3:13" ht="12.75" customHeight="1">
      <c r="C63229"/>
      <c r="M63229"/>
    </row>
    <row r="63230" spans="3:13" ht="12.75" customHeight="1">
      <c r="C63230"/>
      <c r="M63230"/>
    </row>
    <row r="63231" spans="3:13" ht="12.75" customHeight="1">
      <c r="C63231"/>
      <c r="M63231"/>
    </row>
    <row r="63232" spans="3:13" ht="12.75" customHeight="1">
      <c r="C63232"/>
      <c r="M63232"/>
    </row>
    <row r="63233" spans="3:13" ht="12.75" customHeight="1">
      <c r="C63233"/>
      <c r="M63233"/>
    </row>
    <row r="63234" spans="3:13" ht="12.75" customHeight="1">
      <c r="C63234"/>
      <c r="M63234"/>
    </row>
    <row r="63235" spans="3:13" ht="12.75" customHeight="1">
      <c r="C63235"/>
      <c r="M63235"/>
    </row>
    <row r="63236" spans="3:13" ht="12.75" customHeight="1">
      <c r="C63236"/>
      <c r="M63236"/>
    </row>
    <row r="63237" spans="3:13" ht="12.75" customHeight="1">
      <c r="C63237"/>
      <c r="M63237"/>
    </row>
    <row r="63238" spans="3:13" ht="12.75" customHeight="1">
      <c r="C63238"/>
      <c r="M63238"/>
    </row>
    <row r="63239" spans="3:13" ht="12.75" customHeight="1">
      <c r="C63239"/>
      <c r="M63239"/>
    </row>
    <row r="63240" spans="3:13" ht="12.75" customHeight="1">
      <c r="C63240"/>
      <c r="M63240"/>
    </row>
    <row r="63241" spans="3:13" ht="12.75" customHeight="1">
      <c r="C63241"/>
      <c r="M63241"/>
    </row>
    <row r="63242" spans="3:13" ht="12.75" customHeight="1">
      <c r="C63242"/>
      <c r="M63242"/>
    </row>
    <row r="63243" spans="3:13" ht="12.75" customHeight="1">
      <c r="C63243"/>
      <c r="M63243"/>
    </row>
    <row r="63244" spans="3:13" ht="12.75" customHeight="1">
      <c r="C63244"/>
      <c r="M63244"/>
    </row>
    <row r="63245" spans="3:13" ht="12.75" customHeight="1">
      <c r="C63245"/>
      <c r="M63245"/>
    </row>
    <row r="63246" spans="3:13" ht="12.75" customHeight="1">
      <c r="C63246"/>
      <c r="M63246"/>
    </row>
    <row r="63247" spans="3:13" ht="12.75" customHeight="1">
      <c r="C63247"/>
      <c r="M63247"/>
    </row>
    <row r="63248" spans="3:13" ht="12.75" customHeight="1">
      <c r="C63248"/>
      <c r="M63248"/>
    </row>
    <row r="63249" spans="3:13" ht="12.75" customHeight="1">
      <c r="C63249"/>
      <c r="M63249"/>
    </row>
    <row r="63250" spans="3:13" ht="12.75" customHeight="1">
      <c r="C63250"/>
      <c r="M63250"/>
    </row>
    <row r="63251" spans="3:13" ht="12.75" customHeight="1">
      <c r="C63251"/>
      <c r="M63251"/>
    </row>
    <row r="63252" spans="3:13" ht="12.75" customHeight="1">
      <c r="C63252"/>
      <c r="M63252"/>
    </row>
    <row r="63253" spans="3:13" ht="12.75" customHeight="1">
      <c r="C63253"/>
      <c r="M63253"/>
    </row>
    <row r="63254" spans="3:13" ht="12.75" customHeight="1">
      <c r="C63254"/>
      <c r="M63254"/>
    </row>
    <row r="63255" spans="3:13" ht="12.75" customHeight="1">
      <c r="C63255"/>
      <c r="M63255"/>
    </row>
    <row r="63256" spans="3:13" ht="12.75" customHeight="1">
      <c r="C63256"/>
      <c r="M63256"/>
    </row>
    <row r="63257" spans="3:13" ht="12.75" customHeight="1">
      <c r="C63257"/>
      <c r="M63257"/>
    </row>
    <row r="63258" spans="3:13" ht="12.75" customHeight="1">
      <c r="C63258"/>
      <c r="M63258"/>
    </row>
    <row r="63259" spans="3:13" ht="12.75" customHeight="1">
      <c r="C63259"/>
      <c r="M63259"/>
    </row>
    <row r="63260" spans="3:13" ht="12.75" customHeight="1">
      <c r="C63260"/>
      <c r="M63260"/>
    </row>
    <row r="63261" spans="3:13" ht="12.75" customHeight="1">
      <c r="C63261"/>
      <c r="M63261"/>
    </row>
    <row r="63262" spans="3:13" ht="12.75" customHeight="1">
      <c r="C63262"/>
      <c r="M63262"/>
    </row>
    <row r="63263" spans="3:13" ht="12.75" customHeight="1">
      <c r="C63263"/>
      <c r="M63263"/>
    </row>
    <row r="63264" spans="3:13" ht="12.75" customHeight="1">
      <c r="C63264"/>
      <c r="M63264"/>
    </row>
    <row r="63265" spans="3:13" ht="12.75" customHeight="1">
      <c r="C63265"/>
      <c r="M63265"/>
    </row>
    <row r="63266" spans="3:13" ht="12.75" customHeight="1">
      <c r="C63266"/>
      <c r="M63266"/>
    </row>
    <row r="63267" spans="3:13" ht="12.75" customHeight="1">
      <c r="C63267"/>
      <c r="M63267"/>
    </row>
    <row r="63268" spans="3:13" ht="12.75" customHeight="1">
      <c r="C63268"/>
      <c r="M63268"/>
    </row>
    <row r="63269" spans="3:13" ht="12.75" customHeight="1">
      <c r="C63269"/>
      <c r="M63269"/>
    </row>
    <row r="63270" spans="3:13" ht="12.75" customHeight="1">
      <c r="C63270"/>
      <c r="M63270"/>
    </row>
    <row r="63271" spans="3:13" ht="12.75" customHeight="1">
      <c r="C63271"/>
      <c r="M63271"/>
    </row>
    <row r="63272" spans="3:13" ht="12.75" customHeight="1">
      <c r="C63272"/>
      <c r="M63272"/>
    </row>
    <row r="63273" spans="3:13" ht="12.75" customHeight="1">
      <c r="C63273"/>
      <c r="M63273"/>
    </row>
    <row r="63274" spans="3:13" ht="12.75" customHeight="1">
      <c r="C63274"/>
      <c r="M63274"/>
    </row>
    <row r="63275" spans="3:13" ht="12.75" customHeight="1">
      <c r="C63275"/>
      <c r="M63275"/>
    </row>
    <row r="63276" spans="3:13" ht="12.75" customHeight="1">
      <c r="C63276"/>
      <c r="M63276"/>
    </row>
    <row r="63277" spans="3:13" ht="12.75" customHeight="1">
      <c r="C63277"/>
      <c r="M63277"/>
    </row>
    <row r="63278" spans="3:13" ht="12.75" customHeight="1">
      <c r="C63278"/>
      <c r="M63278"/>
    </row>
    <row r="63279" spans="3:13" ht="12.75" customHeight="1">
      <c r="C63279"/>
      <c r="M63279"/>
    </row>
    <row r="63280" spans="3:13" ht="12.75" customHeight="1">
      <c r="C63280"/>
      <c r="M63280"/>
    </row>
    <row r="63281" spans="3:13" ht="12.75" customHeight="1">
      <c r="C63281"/>
      <c r="M63281"/>
    </row>
    <row r="63282" spans="3:13" ht="12.75" customHeight="1">
      <c r="C63282"/>
      <c r="M63282"/>
    </row>
    <row r="63283" spans="3:13" ht="12.75" customHeight="1">
      <c r="C63283"/>
      <c r="M63283"/>
    </row>
    <row r="63284" spans="3:13" ht="12.75" customHeight="1">
      <c r="C63284"/>
      <c r="M63284"/>
    </row>
    <row r="63285" spans="3:13" ht="12.75" customHeight="1">
      <c r="C63285"/>
      <c r="M63285"/>
    </row>
    <row r="63286" spans="3:13" ht="12.75" customHeight="1">
      <c r="C63286"/>
      <c r="M63286"/>
    </row>
    <row r="63287" spans="3:13" ht="12.75" customHeight="1">
      <c r="C63287"/>
      <c r="M63287"/>
    </row>
    <row r="63288" spans="3:13" ht="12.75" customHeight="1">
      <c r="C63288"/>
      <c r="M63288"/>
    </row>
    <row r="63289" spans="3:13" ht="12.75" customHeight="1">
      <c r="C63289"/>
      <c r="M63289"/>
    </row>
    <row r="63290" spans="3:13" ht="12.75" customHeight="1">
      <c r="C63290"/>
      <c r="M63290"/>
    </row>
    <row r="63291" spans="3:13" ht="12.75" customHeight="1">
      <c r="C63291"/>
      <c r="M63291"/>
    </row>
    <row r="63292" spans="3:13" ht="12.75" customHeight="1">
      <c r="C63292"/>
      <c r="M63292"/>
    </row>
    <row r="63293" spans="3:13" ht="12.75" customHeight="1">
      <c r="C63293"/>
      <c r="M63293"/>
    </row>
    <row r="63294" spans="3:13" ht="12.75" customHeight="1">
      <c r="C63294"/>
      <c r="M63294"/>
    </row>
    <row r="63295" spans="3:13" ht="12.75" customHeight="1">
      <c r="C63295"/>
      <c r="M63295"/>
    </row>
    <row r="63296" spans="3:13" ht="12.75" customHeight="1">
      <c r="C63296"/>
      <c r="M63296"/>
    </row>
    <row r="63297" spans="3:13" ht="12.75" customHeight="1">
      <c r="C63297"/>
      <c r="M63297"/>
    </row>
    <row r="63298" spans="3:13" ht="12.75" customHeight="1">
      <c r="C63298"/>
      <c r="M63298"/>
    </row>
    <row r="63299" spans="3:13" ht="12.75" customHeight="1">
      <c r="C63299"/>
      <c r="M63299"/>
    </row>
    <row r="63300" spans="3:13" ht="12.75" customHeight="1">
      <c r="C63300"/>
      <c r="M63300"/>
    </row>
    <row r="63301" spans="3:13" ht="12.75" customHeight="1">
      <c r="C63301"/>
      <c r="M63301"/>
    </row>
    <row r="63302" spans="3:13" ht="12.75" customHeight="1">
      <c r="C63302"/>
      <c r="M63302"/>
    </row>
    <row r="63303" spans="3:13" ht="12.75" customHeight="1">
      <c r="C63303"/>
      <c r="M63303"/>
    </row>
    <row r="63304" spans="3:13" ht="12.75" customHeight="1">
      <c r="C63304"/>
      <c r="M63304"/>
    </row>
    <row r="63305" spans="3:13" ht="12.75" customHeight="1">
      <c r="C63305"/>
      <c r="M63305"/>
    </row>
    <row r="63306" spans="3:13" ht="12.75" customHeight="1">
      <c r="C63306"/>
      <c r="M63306"/>
    </row>
    <row r="63307" spans="3:13" ht="12.75" customHeight="1">
      <c r="C63307"/>
      <c r="M63307"/>
    </row>
    <row r="63308" spans="3:13" ht="12.75" customHeight="1">
      <c r="C63308"/>
      <c r="M63308"/>
    </row>
    <row r="63309" spans="3:13" ht="12.75" customHeight="1">
      <c r="C63309"/>
      <c r="M63309"/>
    </row>
    <row r="63310" spans="3:13" ht="12.75" customHeight="1">
      <c r="C63310"/>
      <c r="M63310"/>
    </row>
    <row r="63311" spans="3:13" ht="12.75" customHeight="1">
      <c r="C63311"/>
      <c r="M63311"/>
    </row>
    <row r="63312" spans="3:13" ht="12.75" customHeight="1">
      <c r="C63312"/>
      <c r="M63312"/>
    </row>
    <row r="63313" spans="3:13" ht="12.75" customHeight="1">
      <c r="C63313"/>
      <c r="M63313"/>
    </row>
    <row r="63314" spans="3:13" ht="12.75" customHeight="1">
      <c r="C63314"/>
      <c r="M63314"/>
    </row>
    <row r="63315" spans="3:13" ht="12.75" customHeight="1">
      <c r="C63315"/>
      <c r="M63315"/>
    </row>
    <row r="63316" spans="3:13" ht="12.75" customHeight="1">
      <c r="C63316"/>
      <c r="M63316"/>
    </row>
    <row r="63317" spans="3:13" ht="12.75" customHeight="1">
      <c r="C63317"/>
      <c r="M63317"/>
    </row>
    <row r="63318" spans="3:13" ht="12.75" customHeight="1">
      <c r="C63318"/>
      <c r="M63318"/>
    </row>
    <row r="63319" spans="3:13" ht="12.75" customHeight="1">
      <c r="C63319"/>
      <c r="M63319"/>
    </row>
    <row r="63320" spans="3:13" ht="12.75" customHeight="1">
      <c r="C63320"/>
      <c r="M63320"/>
    </row>
    <row r="63321" spans="3:13" ht="12.75" customHeight="1">
      <c r="C63321"/>
      <c r="M63321"/>
    </row>
    <row r="63322" spans="3:13" ht="12.75" customHeight="1">
      <c r="C63322"/>
      <c r="M63322"/>
    </row>
    <row r="63323" spans="3:13" ht="12.75" customHeight="1">
      <c r="C63323"/>
      <c r="M63323"/>
    </row>
    <row r="63324" spans="3:13" ht="12.75" customHeight="1">
      <c r="C63324"/>
      <c r="M63324"/>
    </row>
    <row r="63325" spans="3:13" ht="12.75" customHeight="1">
      <c r="C63325"/>
      <c r="M63325"/>
    </row>
    <row r="63326" spans="3:13" ht="12.75" customHeight="1">
      <c r="C63326"/>
      <c r="M63326"/>
    </row>
    <row r="63327" spans="3:13" ht="12.75" customHeight="1">
      <c r="C63327"/>
      <c r="M63327"/>
    </row>
    <row r="63328" spans="3:13" ht="12.75" customHeight="1">
      <c r="C63328"/>
      <c r="M63328"/>
    </row>
    <row r="63329" spans="3:13" ht="12.75" customHeight="1">
      <c r="C63329"/>
      <c r="M63329"/>
    </row>
    <row r="63330" spans="3:13" ht="12.75" customHeight="1">
      <c r="C63330"/>
      <c r="M63330"/>
    </row>
    <row r="63331" spans="3:13" ht="12.75" customHeight="1">
      <c r="C63331"/>
      <c r="M63331"/>
    </row>
    <row r="63332" spans="3:13" ht="12.75" customHeight="1">
      <c r="C63332"/>
      <c r="M63332"/>
    </row>
    <row r="63333" spans="3:13" ht="12.75" customHeight="1">
      <c r="C63333"/>
      <c r="M63333"/>
    </row>
    <row r="63334" spans="3:13" ht="12.75" customHeight="1">
      <c r="C63334"/>
      <c r="M63334"/>
    </row>
    <row r="63335" spans="3:13" ht="12.75" customHeight="1">
      <c r="C63335"/>
      <c r="M63335"/>
    </row>
    <row r="63336" spans="3:13" ht="12.75" customHeight="1">
      <c r="C63336"/>
      <c r="M63336"/>
    </row>
    <row r="63337" spans="3:13" ht="12.75" customHeight="1">
      <c r="C63337"/>
      <c r="M63337"/>
    </row>
    <row r="63338" spans="3:13" ht="12.75" customHeight="1">
      <c r="C63338"/>
      <c r="M63338"/>
    </row>
    <row r="63339" spans="3:13" ht="12.75" customHeight="1">
      <c r="C63339"/>
      <c r="M63339"/>
    </row>
    <row r="63340" spans="3:13" ht="12.75" customHeight="1">
      <c r="C63340"/>
      <c r="M63340"/>
    </row>
    <row r="63341" spans="3:13" ht="12.75" customHeight="1">
      <c r="C63341"/>
      <c r="M63341"/>
    </row>
    <row r="63342" spans="3:13" ht="12.75" customHeight="1">
      <c r="C63342"/>
      <c r="M63342"/>
    </row>
    <row r="63343" spans="3:13" ht="12.75" customHeight="1">
      <c r="C63343"/>
      <c r="M63343"/>
    </row>
    <row r="63344" spans="3:13" ht="12.75" customHeight="1">
      <c r="C63344"/>
      <c r="M63344"/>
    </row>
    <row r="63345" spans="3:13" ht="12.75" customHeight="1">
      <c r="C63345"/>
      <c r="M63345"/>
    </row>
    <row r="63346" spans="3:13" ht="12.75" customHeight="1">
      <c r="C63346"/>
      <c r="M63346"/>
    </row>
    <row r="63347" spans="3:13" ht="12.75" customHeight="1">
      <c r="C63347"/>
      <c r="M63347"/>
    </row>
    <row r="63348" spans="3:13" ht="12.75" customHeight="1">
      <c r="C63348"/>
      <c r="M63348"/>
    </row>
    <row r="63349" spans="3:13" ht="12.75" customHeight="1">
      <c r="C63349"/>
      <c r="M63349"/>
    </row>
    <row r="63350" spans="3:13" ht="12.75" customHeight="1">
      <c r="C63350"/>
      <c r="M63350"/>
    </row>
    <row r="63351" spans="3:13" ht="12.75" customHeight="1">
      <c r="C63351"/>
      <c r="M63351"/>
    </row>
    <row r="63352" spans="3:13" ht="12.75" customHeight="1">
      <c r="C63352"/>
      <c r="M63352"/>
    </row>
    <row r="63353" spans="3:13" ht="12.75" customHeight="1">
      <c r="C63353"/>
      <c r="M63353"/>
    </row>
    <row r="63354" spans="3:13" ht="12.75" customHeight="1">
      <c r="C63354"/>
      <c r="M63354"/>
    </row>
    <row r="63355" spans="3:13" ht="12.75" customHeight="1">
      <c r="C63355"/>
      <c r="M63355"/>
    </row>
    <row r="63356" spans="3:13" ht="12.75" customHeight="1">
      <c r="C63356"/>
      <c r="M63356"/>
    </row>
    <row r="63357" spans="3:13" ht="12.75" customHeight="1">
      <c r="C63357"/>
      <c r="M63357"/>
    </row>
    <row r="63358" spans="3:13" ht="12.75" customHeight="1">
      <c r="C63358"/>
      <c r="M63358"/>
    </row>
    <row r="63359" spans="3:13" ht="12.75" customHeight="1">
      <c r="C63359"/>
      <c r="M63359"/>
    </row>
    <row r="63360" spans="3:13" ht="12.75" customHeight="1">
      <c r="C63360"/>
      <c r="M63360"/>
    </row>
    <row r="63361" spans="3:13" ht="12.75" customHeight="1">
      <c r="C63361"/>
      <c r="M63361"/>
    </row>
    <row r="63362" spans="3:13" ht="12.75" customHeight="1">
      <c r="C63362"/>
      <c r="M63362"/>
    </row>
    <row r="63363" spans="3:13" ht="12.75" customHeight="1">
      <c r="C63363"/>
      <c r="M63363"/>
    </row>
    <row r="63364" spans="3:13" ht="12.75" customHeight="1">
      <c r="C63364"/>
      <c r="M63364"/>
    </row>
    <row r="63365" spans="3:13" ht="12.75" customHeight="1">
      <c r="C63365"/>
      <c r="M63365"/>
    </row>
    <row r="63366" spans="3:13" ht="12.75" customHeight="1">
      <c r="C63366"/>
      <c r="M63366"/>
    </row>
    <row r="63367" spans="3:13" ht="12.75" customHeight="1">
      <c r="C63367"/>
      <c r="M63367"/>
    </row>
    <row r="63368" spans="3:13" ht="12.75" customHeight="1">
      <c r="C63368"/>
      <c r="M63368"/>
    </row>
    <row r="63369" spans="3:13" ht="12.75" customHeight="1">
      <c r="C63369"/>
      <c r="M63369"/>
    </row>
    <row r="63370" spans="3:13" ht="12.75" customHeight="1">
      <c r="C63370"/>
      <c r="M63370"/>
    </row>
    <row r="63371" spans="3:13" ht="12.75" customHeight="1">
      <c r="C63371"/>
      <c r="M63371"/>
    </row>
    <row r="63372" spans="3:13" ht="12.75" customHeight="1">
      <c r="C63372"/>
      <c r="M63372"/>
    </row>
    <row r="63373" spans="3:13" ht="12.75" customHeight="1">
      <c r="C63373"/>
      <c r="M63373"/>
    </row>
    <row r="63374" spans="3:13" ht="12.75" customHeight="1">
      <c r="C63374"/>
      <c r="M63374"/>
    </row>
    <row r="63375" spans="3:13" ht="12.75" customHeight="1">
      <c r="C63375"/>
      <c r="M63375"/>
    </row>
    <row r="63376" spans="3:13" ht="12.75" customHeight="1">
      <c r="C63376"/>
      <c r="M63376"/>
    </row>
    <row r="63377" spans="3:13" ht="12.75" customHeight="1">
      <c r="C63377"/>
      <c r="M63377"/>
    </row>
    <row r="63378" spans="3:13" ht="12.75" customHeight="1">
      <c r="C63378"/>
      <c r="M63378"/>
    </row>
    <row r="63379" spans="3:13" ht="12.75" customHeight="1">
      <c r="C63379"/>
      <c r="M63379"/>
    </row>
    <row r="63380" spans="3:13" ht="12.75" customHeight="1">
      <c r="C63380"/>
      <c r="M63380"/>
    </row>
    <row r="63381" spans="3:13" ht="12.75" customHeight="1">
      <c r="C63381"/>
      <c r="M63381"/>
    </row>
    <row r="63382" spans="3:13" ht="12.75" customHeight="1">
      <c r="C63382"/>
      <c r="M63382"/>
    </row>
    <row r="63383" spans="3:13" ht="12.75" customHeight="1">
      <c r="C63383"/>
      <c r="M63383"/>
    </row>
    <row r="63384" spans="3:13" ht="12.75" customHeight="1">
      <c r="C63384"/>
      <c r="M63384"/>
    </row>
    <row r="63385" spans="3:13" ht="12.75" customHeight="1">
      <c r="C63385"/>
      <c r="M63385"/>
    </row>
    <row r="63386" spans="3:13" ht="12.75" customHeight="1">
      <c r="C63386"/>
      <c r="M63386"/>
    </row>
    <row r="63387" spans="3:13" ht="12.75" customHeight="1">
      <c r="C63387"/>
      <c r="M63387"/>
    </row>
    <row r="63388" spans="3:13" ht="12.75" customHeight="1">
      <c r="C63388"/>
      <c r="M63388"/>
    </row>
    <row r="63389" spans="3:13" ht="12.75" customHeight="1">
      <c r="C63389"/>
      <c r="M63389"/>
    </row>
    <row r="63390" spans="3:13" ht="12.75" customHeight="1">
      <c r="C63390"/>
      <c r="M63390"/>
    </row>
    <row r="63391" spans="3:13" ht="12.75" customHeight="1">
      <c r="C63391"/>
      <c r="M63391"/>
    </row>
    <row r="63392" spans="3:13" ht="12.75" customHeight="1">
      <c r="C63392"/>
      <c r="M63392"/>
    </row>
    <row r="63393" spans="3:13" ht="12.75" customHeight="1">
      <c r="C63393"/>
      <c r="M63393"/>
    </row>
    <row r="63394" spans="3:13" ht="12.75" customHeight="1">
      <c r="C63394"/>
      <c r="M63394"/>
    </row>
    <row r="63395" spans="3:13" ht="12.75" customHeight="1">
      <c r="C63395"/>
      <c r="M63395"/>
    </row>
    <row r="63396" spans="3:13" ht="12.75" customHeight="1">
      <c r="C63396"/>
      <c r="M63396"/>
    </row>
    <row r="63397" spans="3:13" ht="12.75" customHeight="1">
      <c r="C63397"/>
      <c r="M63397"/>
    </row>
    <row r="63398" spans="3:13" ht="12.75" customHeight="1">
      <c r="C63398"/>
      <c r="M63398"/>
    </row>
    <row r="63399" spans="3:13" ht="12.75" customHeight="1">
      <c r="C63399"/>
      <c r="M63399"/>
    </row>
    <row r="63400" spans="3:13" ht="12.75" customHeight="1">
      <c r="C63400"/>
      <c r="M63400"/>
    </row>
    <row r="63401" spans="3:13" ht="12.75" customHeight="1">
      <c r="C63401"/>
      <c r="M63401"/>
    </row>
    <row r="63402" spans="3:13" ht="12.75" customHeight="1">
      <c r="C63402"/>
      <c r="M63402"/>
    </row>
    <row r="63403" spans="3:13" ht="12.75" customHeight="1">
      <c r="C63403"/>
      <c r="M63403"/>
    </row>
    <row r="63404" spans="3:13" ht="12.75" customHeight="1">
      <c r="C63404"/>
      <c r="M63404"/>
    </row>
    <row r="63405" spans="3:13" ht="12.75" customHeight="1">
      <c r="C63405"/>
      <c r="M63405"/>
    </row>
    <row r="63406" spans="3:13" ht="12.75" customHeight="1">
      <c r="C63406"/>
      <c r="M63406"/>
    </row>
    <row r="63407" spans="3:13" ht="12.75" customHeight="1">
      <c r="C63407"/>
      <c r="M63407"/>
    </row>
    <row r="63408" spans="3:13" ht="12.75" customHeight="1">
      <c r="C63408"/>
      <c r="M63408"/>
    </row>
    <row r="63409" spans="3:13" ht="12.75" customHeight="1">
      <c r="C63409"/>
      <c r="M63409"/>
    </row>
    <row r="63410" spans="3:13" ht="12.75" customHeight="1">
      <c r="C63410"/>
      <c r="M63410"/>
    </row>
    <row r="63411" spans="3:13" ht="12.75" customHeight="1">
      <c r="C63411"/>
      <c r="M63411"/>
    </row>
    <row r="63412" spans="3:13" ht="12.75" customHeight="1">
      <c r="C63412"/>
      <c r="M63412"/>
    </row>
    <row r="63413" spans="3:13" ht="12.75" customHeight="1">
      <c r="C63413"/>
      <c r="M63413"/>
    </row>
    <row r="63414" spans="3:13" ht="12.75" customHeight="1">
      <c r="C63414"/>
      <c r="M63414"/>
    </row>
    <row r="63415" spans="3:13" ht="12.75" customHeight="1">
      <c r="C63415"/>
      <c r="M63415"/>
    </row>
    <row r="63416" spans="3:13" ht="12.75" customHeight="1">
      <c r="C63416"/>
      <c r="M63416"/>
    </row>
    <row r="63417" spans="3:13" ht="12.75" customHeight="1">
      <c r="C63417"/>
      <c r="M63417"/>
    </row>
    <row r="63418" spans="3:13" ht="12.75" customHeight="1">
      <c r="C63418"/>
      <c r="M63418"/>
    </row>
    <row r="63419" spans="3:13" ht="12.75" customHeight="1">
      <c r="C63419"/>
      <c r="M63419"/>
    </row>
    <row r="63420" spans="3:13" ht="12.75" customHeight="1">
      <c r="C63420"/>
      <c r="M63420"/>
    </row>
    <row r="63421" spans="3:13" ht="12.75" customHeight="1">
      <c r="C63421"/>
      <c r="M63421"/>
    </row>
    <row r="63422" spans="3:13" ht="12.75" customHeight="1">
      <c r="C63422"/>
      <c r="M63422"/>
    </row>
    <row r="63423" spans="3:13" ht="12.75" customHeight="1">
      <c r="C63423"/>
      <c r="M63423"/>
    </row>
    <row r="63424" spans="3:13" ht="12.75" customHeight="1">
      <c r="C63424"/>
      <c r="M63424"/>
    </row>
    <row r="63425" spans="3:13" ht="12.75" customHeight="1">
      <c r="C63425"/>
      <c r="M63425"/>
    </row>
    <row r="63426" spans="3:13" ht="12.75" customHeight="1">
      <c r="C63426"/>
      <c r="M63426"/>
    </row>
    <row r="63427" spans="3:13" ht="12.75" customHeight="1">
      <c r="C63427"/>
      <c r="M63427"/>
    </row>
    <row r="63428" spans="3:13" ht="12.75" customHeight="1">
      <c r="C63428"/>
      <c r="M63428"/>
    </row>
    <row r="63429" spans="3:13" ht="12.75" customHeight="1">
      <c r="C63429"/>
      <c r="M63429"/>
    </row>
    <row r="63430" spans="3:13" ht="12.75" customHeight="1">
      <c r="C63430"/>
      <c r="M63430"/>
    </row>
    <row r="63431" spans="3:13" ht="12.75" customHeight="1">
      <c r="C63431"/>
      <c r="M63431"/>
    </row>
    <row r="63432" spans="3:13" ht="12.75" customHeight="1">
      <c r="C63432"/>
      <c r="M63432"/>
    </row>
    <row r="63433" spans="3:13" ht="12.75" customHeight="1">
      <c r="C63433"/>
      <c r="M63433"/>
    </row>
    <row r="63434" spans="3:13" ht="12.75" customHeight="1">
      <c r="C63434"/>
      <c r="M63434"/>
    </row>
    <row r="63435" spans="3:13" ht="12.75" customHeight="1">
      <c r="C63435"/>
      <c r="M63435"/>
    </row>
    <row r="63436" spans="3:13" ht="12.75" customHeight="1">
      <c r="C63436"/>
      <c r="M63436"/>
    </row>
    <row r="63437" spans="3:13" ht="12.75" customHeight="1">
      <c r="C63437"/>
      <c r="M63437"/>
    </row>
    <row r="63438" spans="3:13" ht="12.75" customHeight="1">
      <c r="C63438"/>
      <c r="M63438"/>
    </row>
    <row r="63439" spans="3:13" ht="12.75" customHeight="1">
      <c r="C63439"/>
      <c r="M63439"/>
    </row>
    <row r="63440" spans="3:13" ht="12.75" customHeight="1">
      <c r="C63440"/>
      <c r="M63440"/>
    </row>
    <row r="63441" spans="3:13" ht="12.75" customHeight="1">
      <c r="C63441"/>
      <c r="M63441"/>
    </row>
    <row r="63442" spans="3:13" ht="12.75" customHeight="1">
      <c r="C63442"/>
      <c r="M63442"/>
    </row>
    <row r="63443" spans="3:13" ht="12.75" customHeight="1">
      <c r="C63443"/>
      <c r="M63443"/>
    </row>
    <row r="63444" spans="3:13" ht="12.75" customHeight="1">
      <c r="C63444"/>
      <c r="M63444"/>
    </row>
    <row r="63445" spans="3:13" ht="12.75" customHeight="1">
      <c r="C63445"/>
      <c r="M63445"/>
    </row>
    <row r="63446" spans="3:13" ht="12.75" customHeight="1">
      <c r="C63446"/>
      <c r="M63446"/>
    </row>
    <row r="63447" spans="3:13" ht="12.75" customHeight="1">
      <c r="C63447"/>
      <c r="M63447"/>
    </row>
    <row r="63448" spans="3:13" ht="12.75" customHeight="1">
      <c r="C63448"/>
      <c r="M63448"/>
    </row>
    <row r="63449" spans="3:13" ht="12.75" customHeight="1">
      <c r="C63449"/>
      <c r="M63449"/>
    </row>
    <row r="63450" spans="3:13" ht="12.75" customHeight="1">
      <c r="C63450"/>
      <c r="M63450"/>
    </row>
    <row r="63451" spans="3:13" ht="12.75" customHeight="1">
      <c r="C63451"/>
      <c r="M63451"/>
    </row>
    <row r="63452" spans="3:13" ht="12.75" customHeight="1">
      <c r="C63452"/>
      <c r="M63452"/>
    </row>
    <row r="63453" spans="3:13" ht="12.75" customHeight="1">
      <c r="C63453"/>
      <c r="M63453"/>
    </row>
    <row r="63454" spans="3:13" ht="12.75" customHeight="1">
      <c r="C63454"/>
      <c r="M63454"/>
    </row>
    <row r="63455" spans="3:13" ht="12.75" customHeight="1">
      <c r="C63455"/>
      <c r="M63455"/>
    </row>
    <row r="63456" spans="3:13" ht="12.75" customHeight="1">
      <c r="C63456"/>
      <c r="M63456"/>
    </row>
    <row r="63457" spans="3:13" ht="12.75" customHeight="1">
      <c r="C63457"/>
      <c r="M63457"/>
    </row>
    <row r="63458" spans="3:13" ht="12.75" customHeight="1">
      <c r="C63458"/>
      <c r="M63458"/>
    </row>
    <row r="63459" spans="3:13" ht="12.75" customHeight="1">
      <c r="C63459"/>
      <c r="M63459"/>
    </row>
    <row r="63460" spans="3:13" ht="12.75" customHeight="1">
      <c r="C63460"/>
      <c r="M63460"/>
    </row>
    <row r="63461" spans="3:13" ht="12.75" customHeight="1">
      <c r="C63461"/>
      <c r="M63461"/>
    </row>
    <row r="63462" spans="3:13" ht="12.75" customHeight="1">
      <c r="C63462"/>
      <c r="M63462"/>
    </row>
    <row r="63463" spans="3:13" ht="12.75" customHeight="1">
      <c r="C63463"/>
      <c r="M63463"/>
    </row>
    <row r="63464" spans="3:13" ht="12.75" customHeight="1">
      <c r="C63464"/>
      <c r="M63464"/>
    </row>
    <row r="63465" spans="3:13" ht="12.75" customHeight="1">
      <c r="C63465"/>
      <c r="M63465"/>
    </row>
    <row r="63466" spans="3:13" ht="12.75" customHeight="1">
      <c r="C63466"/>
      <c r="M63466"/>
    </row>
    <row r="63467" spans="3:13" ht="12.75" customHeight="1">
      <c r="C63467"/>
      <c r="M63467"/>
    </row>
    <row r="63468" spans="3:13" ht="12.75" customHeight="1">
      <c r="C63468"/>
      <c r="M63468"/>
    </row>
    <row r="63469" spans="3:13" ht="12.75" customHeight="1">
      <c r="C63469"/>
      <c r="M63469"/>
    </row>
    <row r="63470" spans="3:13" ht="12.75" customHeight="1">
      <c r="C63470"/>
      <c r="M63470"/>
    </row>
    <row r="63471" spans="3:13" ht="12.75" customHeight="1">
      <c r="C63471"/>
      <c r="M63471"/>
    </row>
    <row r="63472" spans="3:13" ht="12.75" customHeight="1">
      <c r="C63472"/>
      <c r="M63472"/>
    </row>
    <row r="63473" spans="3:13" ht="12.75" customHeight="1">
      <c r="C63473"/>
      <c r="M63473"/>
    </row>
    <row r="63474" spans="3:13" ht="12.75" customHeight="1">
      <c r="C63474"/>
      <c r="M63474"/>
    </row>
    <row r="63475" spans="3:13" ht="12.75" customHeight="1">
      <c r="C63475"/>
      <c r="M63475"/>
    </row>
    <row r="63476" spans="3:13" ht="12.75" customHeight="1">
      <c r="C63476"/>
      <c r="M63476"/>
    </row>
    <row r="63477" spans="3:13" ht="12.75" customHeight="1">
      <c r="C63477"/>
      <c r="M63477"/>
    </row>
    <row r="63478" spans="3:13" ht="12.75" customHeight="1">
      <c r="C63478"/>
      <c r="M63478"/>
    </row>
    <row r="63479" spans="3:13" ht="12.75" customHeight="1">
      <c r="C63479"/>
      <c r="M63479"/>
    </row>
    <row r="63480" spans="3:13" ht="12.75" customHeight="1">
      <c r="C63480"/>
      <c r="M63480"/>
    </row>
    <row r="63481" spans="3:13" ht="12.75" customHeight="1">
      <c r="C63481"/>
      <c r="M63481"/>
    </row>
    <row r="63482" spans="3:13" ht="12.75" customHeight="1">
      <c r="C63482"/>
      <c r="M63482"/>
    </row>
    <row r="63483" spans="3:13" ht="12.75" customHeight="1">
      <c r="C63483"/>
      <c r="M63483"/>
    </row>
    <row r="63484" spans="3:13" ht="12.75" customHeight="1">
      <c r="C63484"/>
      <c r="M63484"/>
    </row>
    <row r="63485" spans="3:13" ht="12.75" customHeight="1">
      <c r="C63485"/>
      <c r="M63485"/>
    </row>
    <row r="63486" spans="3:13" ht="12.75" customHeight="1">
      <c r="C63486"/>
      <c r="M63486"/>
    </row>
    <row r="63487" spans="3:13" ht="12.75" customHeight="1">
      <c r="C63487"/>
      <c r="M63487"/>
    </row>
    <row r="63488" spans="3:13" ht="12.75" customHeight="1">
      <c r="C63488"/>
      <c r="M63488"/>
    </row>
    <row r="63489" spans="3:13" ht="12.75" customHeight="1">
      <c r="C63489"/>
      <c r="M63489"/>
    </row>
    <row r="63490" spans="3:13" ht="12.75" customHeight="1">
      <c r="C63490"/>
      <c r="M63490"/>
    </row>
    <row r="63491" spans="3:13" ht="12.75" customHeight="1">
      <c r="C63491"/>
      <c r="M63491"/>
    </row>
    <row r="63492" spans="3:13" ht="12.75" customHeight="1">
      <c r="C63492"/>
      <c r="M63492"/>
    </row>
    <row r="63493" spans="3:13" ht="12.75" customHeight="1">
      <c r="C63493"/>
      <c r="M63493"/>
    </row>
    <row r="63494" spans="3:13" ht="12.75" customHeight="1">
      <c r="C63494"/>
      <c r="M63494"/>
    </row>
    <row r="63495" spans="3:13" ht="12.75" customHeight="1">
      <c r="C63495"/>
      <c r="M63495"/>
    </row>
    <row r="63496" spans="3:13" ht="12.75" customHeight="1">
      <c r="C63496"/>
      <c r="M63496"/>
    </row>
    <row r="63497" spans="3:13" ht="12.75" customHeight="1">
      <c r="C63497"/>
      <c r="M63497"/>
    </row>
    <row r="63498" spans="3:13" ht="12.75" customHeight="1">
      <c r="C63498"/>
      <c r="M63498"/>
    </row>
    <row r="63499" spans="3:13" ht="12.75" customHeight="1">
      <c r="C63499"/>
      <c r="M63499"/>
    </row>
    <row r="63500" spans="3:13" ht="12.75" customHeight="1">
      <c r="C63500"/>
      <c r="M63500"/>
    </row>
    <row r="63501" spans="3:13" ht="12.75" customHeight="1">
      <c r="C63501"/>
      <c r="M63501"/>
    </row>
    <row r="63502" spans="3:13" ht="12.75" customHeight="1">
      <c r="C63502"/>
      <c r="M63502"/>
    </row>
    <row r="63503" spans="3:13" ht="12.75" customHeight="1">
      <c r="C63503"/>
      <c r="M63503"/>
    </row>
    <row r="63504" spans="3:13" ht="12.75" customHeight="1">
      <c r="C63504"/>
      <c r="M63504"/>
    </row>
    <row r="63505" spans="3:13" ht="12.75" customHeight="1">
      <c r="C63505"/>
      <c r="M63505"/>
    </row>
    <row r="63506" spans="3:13" ht="12.75" customHeight="1">
      <c r="C63506"/>
      <c r="M63506"/>
    </row>
    <row r="63507" spans="3:13" ht="12.75" customHeight="1">
      <c r="C63507"/>
      <c r="M63507"/>
    </row>
    <row r="63508" spans="3:13" ht="12.75" customHeight="1">
      <c r="C63508"/>
      <c r="M63508"/>
    </row>
    <row r="63509" spans="3:13" ht="12.75" customHeight="1">
      <c r="C63509"/>
      <c r="M63509"/>
    </row>
    <row r="63510" spans="3:13" ht="12.75" customHeight="1">
      <c r="C63510"/>
      <c r="M63510"/>
    </row>
    <row r="63511" spans="3:13" ht="12.75" customHeight="1">
      <c r="C63511"/>
      <c r="M63511"/>
    </row>
    <row r="63512" spans="3:13" ht="12.75" customHeight="1">
      <c r="C63512"/>
      <c r="M63512"/>
    </row>
    <row r="63513" spans="3:13" ht="12.75" customHeight="1">
      <c r="C63513"/>
      <c r="M63513"/>
    </row>
    <row r="63514" spans="3:13" ht="12.75" customHeight="1">
      <c r="C63514"/>
      <c r="M63514"/>
    </row>
    <row r="63515" spans="3:13" ht="12.75" customHeight="1">
      <c r="C63515"/>
      <c r="M63515"/>
    </row>
    <row r="63516" spans="3:13" ht="12.75" customHeight="1">
      <c r="C63516"/>
      <c r="M63516"/>
    </row>
    <row r="63517" spans="3:13" ht="12.75" customHeight="1">
      <c r="C63517"/>
      <c r="M63517"/>
    </row>
    <row r="63518" spans="3:13" ht="12.75" customHeight="1">
      <c r="C63518"/>
      <c r="M63518"/>
    </row>
    <row r="63519" spans="3:13" ht="12.75" customHeight="1">
      <c r="C63519"/>
      <c r="M63519"/>
    </row>
    <row r="63520" spans="3:13" ht="12.75" customHeight="1">
      <c r="C63520"/>
      <c r="M63520"/>
    </row>
    <row r="63521" spans="3:13" ht="12.75" customHeight="1">
      <c r="C63521"/>
      <c r="M63521"/>
    </row>
    <row r="63522" spans="3:13" ht="12.75" customHeight="1">
      <c r="C63522"/>
      <c r="M63522"/>
    </row>
    <row r="63523" spans="3:13" ht="12.75" customHeight="1">
      <c r="C63523"/>
      <c r="M63523"/>
    </row>
    <row r="63524" spans="3:13" ht="12.75" customHeight="1">
      <c r="C63524"/>
      <c r="M63524"/>
    </row>
    <row r="63525" spans="3:13" ht="12.75" customHeight="1">
      <c r="C63525"/>
      <c r="M63525"/>
    </row>
    <row r="63526" spans="3:13" ht="12.75" customHeight="1">
      <c r="C63526"/>
      <c r="M63526"/>
    </row>
    <row r="63527" spans="3:13" ht="12.75" customHeight="1">
      <c r="C63527"/>
      <c r="M63527"/>
    </row>
    <row r="63528" spans="3:13" ht="12.75" customHeight="1">
      <c r="C63528"/>
      <c r="M63528"/>
    </row>
    <row r="63529" spans="3:13" ht="12.75" customHeight="1">
      <c r="C63529"/>
      <c r="M63529"/>
    </row>
    <row r="63530" spans="3:13" ht="12.75" customHeight="1">
      <c r="C63530"/>
      <c r="M63530"/>
    </row>
    <row r="63531" spans="3:13" ht="12.75" customHeight="1">
      <c r="C63531"/>
      <c r="M63531"/>
    </row>
    <row r="63532" spans="3:13" ht="12.75" customHeight="1">
      <c r="C63532"/>
      <c r="M63532"/>
    </row>
    <row r="63533" spans="3:13" ht="12.75" customHeight="1">
      <c r="C63533"/>
      <c r="M63533"/>
    </row>
    <row r="63534" spans="3:13" ht="12.75" customHeight="1">
      <c r="C63534"/>
      <c r="M63534"/>
    </row>
    <row r="63535" spans="3:13" ht="12.75" customHeight="1">
      <c r="C63535"/>
      <c r="M63535"/>
    </row>
    <row r="63536" spans="3:13" ht="12.75" customHeight="1">
      <c r="C63536"/>
      <c r="M63536"/>
    </row>
    <row r="63537" spans="3:13" ht="12.75" customHeight="1">
      <c r="C63537"/>
      <c r="M63537"/>
    </row>
    <row r="63538" spans="3:13" ht="12.75" customHeight="1">
      <c r="C63538"/>
      <c r="M63538"/>
    </row>
    <row r="63539" spans="3:13" ht="12.75" customHeight="1">
      <c r="C63539"/>
      <c r="M63539"/>
    </row>
    <row r="63540" spans="3:13" ht="12.75" customHeight="1">
      <c r="C63540"/>
      <c r="M63540"/>
    </row>
    <row r="63541" spans="3:13" ht="12.75" customHeight="1">
      <c r="C63541"/>
      <c r="M63541"/>
    </row>
    <row r="63542" spans="3:13" ht="12.75" customHeight="1">
      <c r="C63542"/>
      <c r="M63542"/>
    </row>
    <row r="63543" spans="3:13" ht="12.75" customHeight="1">
      <c r="C63543"/>
      <c r="M63543"/>
    </row>
    <row r="63544" spans="3:13" ht="12.75" customHeight="1">
      <c r="C63544"/>
      <c r="M63544"/>
    </row>
    <row r="63545" spans="3:13" ht="12.75" customHeight="1">
      <c r="C63545"/>
      <c r="M63545"/>
    </row>
    <row r="63546" spans="3:13" ht="12.75" customHeight="1">
      <c r="C63546"/>
      <c r="M63546"/>
    </row>
    <row r="63547" spans="3:13" ht="12.75" customHeight="1">
      <c r="C63547"/>
      <c r="M63547"/>
    </row>
    <row r="63548" spans="3:13" ht="12.75" customHeight="1">
      <c r="C63548"/>
      <c r="M63548"/>
    </row>
    <row r="63549" spans="3:13" ht="12.75" customHeight="1">
      <c r="C63549"/>
      <c r="M63549"/>
    </row>
    <row r="63550" spans="3:13" ht="12.75" customHeight="1">
      <c r="C63550"/>
      <c r="M63550"/>
    </row>
    <row r="63551" spans="3:13" ht="12.75" customHeight="1">
      <c r="C63551"/>
      <c r="M63551"/>
    </row>
    <row r="63552" spans="3:13" ht="12.75" customHeight="1">
      <c r="C63552"/>
      <c r="M63552"/>
    </row>
    <row r="63553" spans="3:13" ht="12.75" customHeight="1">
      <c r="C63553"/>
      <c r="M63553"/>
    </row>
    <row r="63554" spans="3:13" ht="12.75" customHeight="1">
      <c r="C63554"/>
      <c r="M63554"/>
    </row>
    <row r="63555" spans="3:13" ht="12.75" customHeight="1">
      <c r="C63555"/>
      <c r="M63555"/>
    </row>
    <row r="63556" spans="3:13" ht="12.75" customHeight="1">
      <c r="C63556"/>
      <c r="M63556"/>
    </row>
    <row r="63557" spans="3:13" ht="12.75" customHeight="1">
      <c r="C63557"/>
      <c r="M63557"/>
    </row>
    <row r="63558" spans="3:13" ht="12.75" customHeight="1">
      <c r="C63558"/>
      <c r="M63558"/>
    </row>
    <row r="63559" spans="3:13" ht="12.75" customHeight="1">
      <c r="C63559"/>
      <c r="M63559"/>
    </row>
    <row r="63560" spans="3:13" ht="12.75" customHeight="1">
      <c r="C63560"/>
      <c r="M63560"/>
    </row>
    <row r="63561" spans="3:13" ht="12.75" customHeight="1">
      <c r="C63561"/>
      <c r="M63561"/>
    </row>
    <row r="63562" spans="3:13" ht="12.75" customHeight="1">
      <c r="C63562"/>
      <c r="M63562"/>
    </row>
    <row r="63563" spans="3:13" ht="12.75" customHeight="1">
      <c r="C63563"/>
      <c r="M63563"/>
    </row>
    <row r="63564" spans="3:13" ht="12.75" customHeight="1">
      <c r="C63564"/>
      <c r="M63564"/>
    </row>
    <row r="63565" spans="3:13" ht="12.75" customHeight="1">
      <c r="C63565"/>
      <c r="M63565"/>
    </row>
    <row r="63566" spans="3:13" ht="12.75" customHeight="1">
      <c r="C63566"/>
      <c r="M63566"/>
    </row>
    <row r="63567" spans="3:13" ht="12.75" customHeight="1">
      <c r="C63567"/>
      <c r="M63567"/>
    </row>
    <row r="63568" spans="3:13" ht="12.75" customHeight="1">
      <c r="C63568"/>
      <c r="M63568"/>
    </row>
    <row r="63569" spans="3:13" ht="12.75" customHeight="1">
      <c r="C63569"/>
      <c r="M63569"/>
    </row>
    <row r="63570" spans="3:13" ht="12.75" customHeight="1">
      <c r="C63570"/>
      <c r="M63570"/>
    </row>
    <row r="63571" spans="3:13" ht="12.75" customHeight="1">
      <c r="C63571"/>
      <c r="M63571"/>
    </row>
    <row r="63572" spans="3:13" ht="12.75" customHeight="1">
      <c r="C63572"/>
      <c r="M63572"/>
    </row>
    <row r="63573" spans="3:13" ht="12.75" customHeight="1">
      <c r="C63573"/>
      <c r="M63573"/>
    </row>
    <row r="63574" spans="3:13" ht="12.75" customHeight="1">
      <c r="C63574"/>
      <c r="M63574"/>
    </row>
    <row r="63575" spans="3:13" ht="12.75" customHeight="1">
      <c r="C63575"/>
      <c r="M63575"/>
    </row>
    <row r="63576" spans="3:13" ht="12.75" customHeight="1">
      <c r="C63576"/>
      <c r="M63576"/>
    </row>
    <row r="63577" spans="3:13" ht="12.75" customHeight="1">
      <c r="C63577"/>
      <c r="M63577"/>
    </row>
    <row r="63578" spans="3:13" ht="12.75" customHeight="1">
      <c r="C63578"/>
      <c r="M63578"/>
    </row>
    <row r="63579" spans="3:13" ht="12.75" customHeight="1">
      <c r="C63579"/>
      <c r="M63579"/>
    </row>
    <row r="63580" spans="3:13" ht="12.75" customHeight="1">
      <c r="C63580"/>
      <c r="M63580"/>
    </row>
    <row r="63581" spans="3:13" ht="12.75" customHeight="1">
      <c r="C63581"/>
      <c r="M63581"/>
    </row>
    <row r="63582" spans="3:13" ht="12.75" customHeight="1">
      <c r="C63582"/>
      <c r="M63582"/>
    </row>
    <row r="63583" spans="3:13" ht="12.75" customHeight="1">
      <c r="C63583"/>
      <c r="M63583"/>
    </row>
    <row r="63584" spans="3:13" ht="12.75" customHeight="1">
      <c r="C63584"/>
      <c r="M63584"/>
    </row>
    <row r="63585" spans="3:13" ht="12.75" customHeight="1">
      <c r="C63585"/>
      <c r="M63585"/>
    </row>
    <row r="63586" spans="3:13" ht="12.75" customHeight="1">
      <c r="C63586"/>
      <c r="M63586"/>
    </row>
    <row r="63587" spans="3:13" ht="12.75" customHeight="1">
      <c r="C63587"/>
      <c r="M63587"/>
    </row>
    <row r="63588" spans="3:13" ht="12.75" customHeight="1">
      <c r="C63588"/>
      <c r="M63588"/>
    </row>
    <row r="63589" spans="3:13" ht="12.75" customHeight="1">
      <c r="C63589"/>
      <c r="M63589"/>
    </row>
    <row r="63590" spans="3:13" ht="12.75" customHeight="1">
      <c r="C63590"/>
      <c r="M63590"/>
    </row>
    <row r="63591" spans="3:13" ht="12.75" customHeight="1">
      <c r="C63591"/>
      <c r="M63591"/>
    </row>
    <row r="63592" spans="3:13" ht="12.75" customHeight="1">
      <c r="C63592"/>
      <c r="M63592"/>
    </row>
    <row r="63593" spans="3:13" ht="12.75" customHeight="1">
      <c r="C63593"/>
      <c r="M63593"/>
    </row>
    <row r="63594" spans="3:13" ht="12.75" customHeight="1">
      <c r="C63594"/>
      <c r="M63594"/>
    </row>
    <row r="63595" spans="3:13" ht="12.75" customHeight="1">
      <c r="C63595"/>
      <c r="M63595"/>
    </row>
    <row r="63596" spans="3:13" ht="12.75" customHeight="1">
      <c r="C63596"/>
      <c r="M63596"/>
    </row>
    <row r="63597" spans="3:13" ht="12.75" customHeight="1">
      <c r="C63597"/>
      <c r="M63597"/>
    </row>
    <row r="63598" spans="3:13" ht="12.75" customHeight="1">
      <c r="C63598"/>
      <c r="M63598"/>
    </row>
    <row r="63599" spans="3:13" ht="12.75" customHeight="1">
      <c r="C63599"/>
      <c r="M63599"/>
    </row>
    <row r="63600" spans="3:13" ht="12.75" customHeight="1">
      <c r="C63600"/>
      <c r="M63600"/>
    </row>
    <row r="63601" spans="3:13" ht="12.75" customHeight="1">
      <c r="C63601"/>
      <c r="M63601"/>
    </row>
    <row r="63602" spans="3:13" ht="12.75" customHeight="1">
      <c r="C63602"/>
      <c r="M63602"/>
    </row>
    <row r="63603" spans="3:13" ht="12.75" customHeight="1">
      <c r="C63603"/>
      <c r="M63603"/>
    </row>
    <row r="63604" spans="3:13" ht="12.75" customHeight="1">
      <c r="C63604"/>
      <c r="M63604"/>
    </row>
    <row r="63605" spans="3:13" ht="12.75" customHeight="1">
      <c r="C63605"/>
      <c r="M63605"/>
    </row>
    <row r="63606" spans="3:13" ht="12.75" customHeight="1">
      <c r="C63606"/>
      <c r="M63606"/>
    </row>
    <row r="63607" spans="3:13" ht="12.75" customHeight="1">
      <c r="C63607"/>
      <c r="M63607"/>
    </row>
    <row r="63608" spans="3:13" ht="12.75" customHeight="1">
      <c r="C63608"/>
      <c r="M63608"/>
    </row>
    <row r="63609" spans="3:13" ht="12.75" customHeight="1">
      <c r="C63609"/>
      <c r="M63609"/>
    </row>
    <row r="63610" spans="3:13" ht="12.75" customHeight="1">
      <c r="C63610"/>
      <c r="M63610"/>
    </row>
    <row r="63611" spans="3:13" ht="12.75" customHeight="1">
      <c r="C63611"/>
      <c r="M63611"/>
    </row>
    <row r="63612" spans="3:13" ht="12.75" customHeight="1">
      <c r="C63612"/>
      <c r="M63612"/>
    </row>
    <row r="63613" spans="3:13" ht="12.75" customHeight="1">
      <c r="C63613"/>
      <c r="M63613"/>
    </row>
    <row r="63614" spans="3:13" ht="12.75" customHeight="1">
      <c r="C63614"/>
      <c r="M63614"/>
    </row>
    <row r="63615" spans="3:13" ht="12.75" customHeight="1">
      <c r="C63615"/>
      <c r="M63615"/>
    </row>
    <row r="63616" spans="3:13" ht="12.75" customHeight="1">
      <c r="C63616"/>
      <c r="M63616"/>
    </row>
    <row r="63617" spans="3:13" ht="12.75" customHeight="1">
      <c r="C63617"/>
      <c r="M63617"/>
    </row>
    <row r="63618" spans="3:13" ht="12.75" customHeight="1">
      <c r="C63618"/>
      <c r="M63618"/>
    </row>
    <row r="63619" spans="3:13" ht="12.75" customHeight="1">
      <c r="C63619"/>
      <c r="M63619"/>
    </row>
    <row r="63620" spans="3:13" ht="12.75" customHeight="1">
      <c r="C63620"/>
      <c r="M63620"/>
    </row>
    <row r="63621" spans="3:13" ht="12.75" customHeight="1">
      <c r="C63621"/>
      <c r="M63621"/>
    </row>
    <row r="63622" spans="3:13" ht="12.75" customHeight="1">
      <c r="C63622"/>
      <c r="M63622"/>
    </row>
    <row r="63623" spans="3:13" ht="12.75" customHeight="1">
      <c r="C63623"/>
      <c r="M63623"/>
    </row>
    <row r="63624" spans="3:13" ht="12.75" customHeight="1">
      <c r="C63624"/>
      <c r="M63624"/>
    </row>
    <row r="63625" spans="3:13" ht="12.75" customHeight="1">
      <c r="C63625"/>
      <c r="M63625"/>
    </row>
    <row r="63626" spans="3:13" ht="12.75" customHeight="1">
      <c r="C63626"/>
      <c r="M63626"/>
    </row>
    <row r="63627" spans="3:13" ht="12.75" customHeight="1">
      <c r="C63627"/>
      <c r="M63627"/>
    </row>
    <row r="63628" spans="3:13" ht="12.75" customHeight="1">
      <c r="C63628"/>
      <c r="M63628"/>
    </row>
    <row r="63629" spans="3:13" ht="12.75" customHeight="1">
      <c r="C63629"/>
      <c r="M63629"/>
    </row>
    <row r="63630" spans="3:13" ht="12.75" customHeight="1">
      <c r="C63630"/>
      <c r="M63630"/>
    </row>
    <row r="63631" spans="3:13" ht="12.75" customHeight="1">
      <c r="C63631"/>
      <c r="M63631"/>
    </row>
    <row r="63632" spans="3:13" ht="12.75" customHeight="1">
      <c r="C63632"/>
      <c r="M63632"/>
    </row>
    <row r="63633" spans="3:13" ht="12.75" customHeight="1">
      <c r="C63633"/>
      <c r="M63633"/>
    </row>
    <row r="63634" spans="3:13" ht="12.75" customHeight="1">
      <c r="C63634"/>
      <c r="M63634"/>
    </row>
    <row r="63635" spans="3:13" ht="12.75" customHeight="1">
      <c r="C63635"/>
      <c r="M63635"/>
    </row>
    <row r="63636" spans="3:13" ht="12.75" customHeight="1">
      <c r="C63636"/>
      <c r="M63636"/>
    </row>
    <row r="63637" spans="3:13" ht="12.75" customHeight="1">
      <c r="C63637"/>
      <c r="M63637"/>
    </row>
    <row r="63638" spans="3:13" ht="12.75" customHeight="1">
      <c r="C63638"/>
      <c r="M63638"/>
    </row>
    <row r="63639" spans="3:13" ht="12.75" customHeight="1">
      <c r="C63639"/>
      <c r="M63639"/>
    </row>
    <row r="63640" spans="3:13" ht="12.75" customHeight="1">
      <c r="C63640"/>
      <c r="M63640"/>
    </row>
    <row r="63641" spans="3:13" ht="12.75" customHeight="1">
      <c r="C63641"/>
      <c r="M63641"/>
    </row>
    <row r="63642" spans="3:13" ht="12.75" customHeight="1">
      <c r="C63642"/>
      <c r="M63642"/>
    </row>
    <row r="63643" spans="3:13" ht="12.75" customHeight="1">
      <c r="C63643"/>
      <c r="M63643"/>
    </row>
    <row r="63644" spans="3:13" ht="12.75" customHeight="1">
      <c r="C63644"/>
      <c r="M63644"/>
    </row>
    <row r="63645" spans="3:13" ht="12.75" customHeight="1">
      <c r="C63645"/>
      <c r="M63645"/>
    </row>
    <row r="63646" spans="3:13" ht="12.75" customHeight="1">
      <c r="C63646"/>
      <c r="M63646"/>
    </row>
    <row r="63647" spans="3:13" ht="12.75" customHeight="1">
      <c r="C63647"/>
      <c r="M63647"/>
    </row>
    <row r="63648" spans="3:13" ht="12.75" customHeight="1">
      <c r="C63648"/>
      <c r="M63648"/>
    </row>
    <row r="63649" spans="3:13" ht="12.75" customHeight="1">
      <c r="C63649"/>
      <c r="M63649"/>
    </row>
    <row r="63650" spans="3:13" ht="12.75" customHeight="1">
      <c r="C63650"/>
      <c r="M63650"/>
    </row>
    <row r="63651" spans="3:13" ht="12.75" customHeight="1">
      <c r="C63651"/>
      <c r="M63651"/>
    </row>
    <row r="63652" spans="3:13" ht="12.75" customHeight="1">
      <c r="C63652"/>
      <c r="M63652"/>
    </row>
    <row r="63653" spans="3:13" ht="12.75" customHeight="1">
      <c r="C63653"/>
      <c r="M63653"/>
    </row>
    <row r="63654" spans="3:13" ht="12.75" customHeight="1">
      <c r="C63654"/>
      <c r="M63654"/>
    </row>
    <row r="63655" spans="3:13" ht="12.75" customHeight="1">
      <c r="C63655"/>
      <c r="M63655"/>
    </row>
    <row r="63656" spans="3:13" ht="12.75" customHeight="1">
      <c r="C63656"/>
      <c r="M63656"/>
    </row>
    <row r="63657" spans="3:13" ht="12.75" customHeight="1">
      <c r="C63657"/>
      <c r="M63657"/>
    </row>
    <row r="63658" spans="3:13" ht="12.75" customHeight="1">
      <c r="C63658"/>
      <c r="M63658"/>
    </row>
    <row r="63659" spans="3:13" ht="12.75" customHeight="1">
      <c r="C63659"/>
      <c r="M63659"/>
    </row>
    <row r="63660" spans="3:13" ht="12.75" customHeight="1">
      <c r="C63660"/>
      <c r="M63660"/>
    </row>
    <row r="63661" spans="3:13" ht="12.75" customHeight="1">
      <c r="C63661"/>
      <c r="M63661"/>
    </row>
    <row r="63662" spans="3:13" ht="12.75" customHeight="1">
      <c r="C63662"/>
      <c r="M63662"/>
    </row>
    <row r="63663" spans="3:13" ht="12.75" customHeight="1">
      <c r="C63663"/>
      <c r="M63663"/>
    </row>
    <row r="63664" spans="3:13" ht="12.75" customHeight="1">
      <c r="C63664"/>
      <c r="M63664"/>
    </row>
    <row r="63665" spans="3:13" ht="12.75" customHeight="1">
      <c r="C63665"/>
      <c r="M63665"/>
    </row>
    <row r="63666" spans="3:13" ht="12.75" customHeight="1">
      <c r="C63666"/>
      <c r="M63666"/>
    </row>
    <row r="63667" spans="3:13" ht="12.75" customHeight="1">
      <c r="C63667"/>
      <c r="M63667"/>
    </row>
    <row r="63668" spans="3:13" ht="12.75" customHeight="1">
      <c r="C63668"/>
      <c r="M63668"/>
    </row>
    <row r="63669" spans="3:13" ht="12.75" customHeight="1">
      <c r="C63669"/>
      <c r="M63669"/>
    </row>
    <row r="63670" spans="3:13" ht="12.75" customHeight="1">
      <c r="C63670"/>
      <c r="M63670"/>
    </row>
    <row r="63671" spans="3:13" ht="12.75" customHeight="1">
      <c r="C63671"/>
      <c r="M63671"/>
    </row>
    <row r="63672" spans="3:13" ht="12.75" customHeight="1">
      <c r="C63672"/>
      <c r="M63672"/>
    </row>
    <row r="63673" spans="3:13" ht="12.75" customHeight="1">
      <c r="C63673"/>
      <c r="M63673"/>
    </row>
    <row r="63674" spans="3:13" ht="12.75" customHeight="1">
      <c r="C63674"/>
      <c r="M63674"/>
    </row>
    <row r="63675" spans="3:13" ht="12.75" customHeight="1">
      <c r="C63675"/>
      <c r="M63675"/>
    </row>
    <row r="63676" spans="3:13" ht="12.75" customHeight="1">
      <c r="C63676"/>
      <c r="M63676"/>
    </row>
    <row r="63677" spans="3:13" ht="12.75" customHeight="1">
      <c r="C63677"/>
      <c r="M63677"/>
    </row>
    <row r="63678" spans="3:13" ht="12.75" customHeight="1">
      <c r="C63678"/>
      <c r="M63678"/>
    </row>
    <row r="63679" spans="3:13" ht="12.75" customHeight="1">
      <c r="C63679"/>
      <c r="M63679"/>
    </row>
    <row r="63680" spans="3:13" ht="12.75" customHeight="1">
      <c r="C63680"/>
      <c r="M63680"/>
    </row>
    <row r="63681" spans="3:13" ht="12.75" customHeight="1">
      <c r="C63681"/>
      <c r="M63681"/>
    </row>
    <row r="63682" spans="3:13" ht="12.75" customHeight="1">
      <c r="C63682"/>
      <c r="M63682"/>
    </row>
    <row r="63683" spans="3:13" ht="12.75" customHeight="1">
      <c r="C63683"/>
      <c r="M63683"/>
    </row>
    <row r="63684" spans="3:13" ht="12.75" customHeight="1">
      <c r="C63684"/>
      <c r="M63684"/>
    </row>
    <row r="63685" spans="3:13" ht="12.75" customHeight="1">
      <c r="C63685"/>
      <c r="M63685"/>
    </row>
    <row r="63686" spans="3:13" ht="12.75" customHeight="1">
      <c r="C63686"/>
      <c r="M63686"/>
    </row>
    <row r="63687" spans="3:13" ht="12.75" customHeight="1">
      <c r="C63687"/>
      <c r="M63687"/>
    </row>
    <row r="63688" spans="3:13" ht="12.75" customHeight="1">
      <c r="C63688"/>
      <c r="M63688"/>
    </row>
    <row r="63689" spans="3:13" ht="12.75" customHeight="1">
      <c r="C63689"/>
      <c r="M63689"/>
    </row>
    <row r="63690" spans="3:13" ht="12.75" customHeight="1">
      <c r="C63690"/>
      <c r="M63690"/>
    </row>
    <row r="63691" spans="3:13" ht="12.75" customHeight="1">
      <c r="C63691"/>
      <c r="M63691"/>
    </row>
    <row r="63692" spans="3:13" ht="12.75" customHeight="1">
      <c r="C63692"/>
      <c r="M63692"/>
    </row>
    <row r="63693" spans="3:13" ht="12.75" customHeight="1">
      <c r="C63693"/>
      <c r="M63693"/>
    </row>
    <row r="63694" spans="3:13" ht="12.75" customHeight="1">
      <c r="C63694"/>
      <c r="M63694"/>
    </row>
    <row r="63695" spans="3:13" ht="12.75" customHeight="1">
      <c r="C63695"/>
      <c r="M63695"/>
    </row>
    <row r="63696" spans="3:13" ht="12.75" customHeight="1">
      <c r="C63696"/>
      <c r="M63696"/>
    </row>
    <row r="63697" spans="3:13" ht="12.75" customHeight="1">
      <c r="C63697"/>
      <c r="M63697"/>
    </row>
    <row r="63698" spans="3:13" ht="12.75" customHeight="1">
      <c r="C63698"/>
      <c r="M63698"/>
    </row>
    <row r="63699" spans="3:13" ht="12.75" customHeight="1">
      <c r="C63699"/>
      <c r="M63699"/>
    </row>
    <row r="63700" spans="3:13" ht="12.75" customHeight="1">
      <c r="C63700"/>
      <c r="M63700"/>
    </row>
    <row r="63701" spans="3:13" ht="12.75" customHeight="1">
      <c r="C63701"/>
      <c r="M63701"/>
    </row>
    <row r="63702" spans="3:13" ht="12.75" customHeight="1">
      <c r="C63702"/>
      <c r="M63702"/>
    </row>
    <row r="63703" spans="3:13" ht="12.75" customHeight="1">
      <c r="C63703"/>
      <c r="M63703"/>
    </row>
    <row r="63704" spans="3:13" ht="12.75" customHeight="1">
      <c r="C63704"/>
      <c r="M63704"/>
    </row>
    <row r="63705" spans="3:13" ht="12.75" customHeight="1">
      <c r="C63705"/>
      <c r="M63705"/>
    </row>
    <row r="63706" spans="3:13" ht="12.75" customHeight="1">
      <c r="C63706"/>
      <c r="M63706"/>
    </row>
    <row r="63707" spans="3:13" ht="12.75" customHeight="1">
      <c r="C63707"/>
      <c r="M63707"/>
    </row>
    <row r="63708" spans="3:13" ht="12.75" customHeight="1">
      <c r="C63708"/>
      <c r="M63708"/>
    </row>
    <row r="63709" spans="3:13" ht="12.75" customHeight="1">
      <c r="C63709"/>
      <c r="M63709"/>
    </row>
    <row r="63710" spans="3:13" ht="12.75" customHeight="1">
      <c r="C63710"/>
      <c r="M63710"/>
    </row>
    <row r="63711" spans="3:13" ht="12.75" customHeight="1">
      <c r="C63711"/>
      <c r="M63711"/>
    </row>
    <row r="63712" spans="3:13" ht="12.75" customHeight="1">
      <c r="C63712"/>
      <c r="M63712"/>
    </row>
    <row r="63713" spans="3:13" ht="12.75" customHeight="1">
      <c r="C63713"/>
      <c r="M63713"/>
    </row>
    <row r="63714" spans="3:13" ht="12.75" customHeight="1">
      <c r="C63714"/>
      <c r="M63714"/>
    </row>
    <row r="63715" spans="3:13" ht="12.75" customHeight="1">
      <c r="C63715"/>
      <c r="M63715"/>
    </row>
    <row r="63716" spans="3:13" ht="12.75" customHeight="1">
      <c r="C63716"/>
      <c r="M63716"/>
    </row>
    <row r="63717" spans="3:13" ht="12.75" customHeight="1">
      <c r="C63717"/>
      <c r="M63717"/>
    </row>
    <row r="63718" spans="3:13" ht="12.75" customHeight="1">
      <c r="C63718"/>
      <c r="M63718"/>
    </row>
    <row r="63719" spans="3:13" ht="12.75" customHeight="1">
      <c r="C63719"/>
      <c r="M63719"/>
    </row>
    <row r="63720" spans="3:13" ht="12.75" customHeight="1">
      <c r="C63720"/>
      <c r="M63720"/>
    </row>
    <row r="63721" spans="3:13" ht="12.75" customHeight="1">
      <c r="C63721"/>
      <c r="M63721"/>
    </row>
    <row r="63722" spans="3:13" ht="12.75" customHeight="1">
      <c r="C63722"/>
      <c r="M63722"/>
    </row>
    <row r="63723" spans="3:13" ht="12.75" customHeight="1">
      <c r="C63723"/>
      <c r="M63723"/>
    </row>
    <row r="63724" spans="3:13" ht="12.75" customHeight="1">
      <c r="C63724"/>
      <c r="M63724"/>
    </row>
    <row r="63725" spans="3:13" ht="12.75" customHeight="1">
      <c r="C63725"/>
      <c r="M63725"/>
    </row>
    <row r="63726" spans="3:13" ht="12.75" customHeight="1">
      <c r="C63726"/>
      <c r="M63726"/>
    </row>
    <row r="63727" spans="3:13" ht="12.75" customHeight="1">
      <c r="C63727"/>
      <c r="M63727"/>
    </row>
    <row r="63728" spans="3:13" ht="12.75" customHeight="1">
      <c r="C63728"/>
      <c r="M63728"/>
    </row>
    <row r="63729" spans="3:13" ht="12.75" customHeight="1">
      <c r="C63729"/>
      <c r="M63729"/>
    </row>
    <row r="63730" spans="3:13" ht="12.75" customHeight="1">
      <c r="C63730"/>
      <c r="M63730"/>
    </row>
    <row r="63731" spans="3:13" ht="12.75" customHeight="1">
      <c r="C63731"/>
      <c r="M63731"/>
    </row>
    <row r="63732" spans="3:13" ht="12.75" customHeight="1">
      <c r="C63732"/>
      <c r="M63732"/>
    </row>
    <row r="63733" spans="3:13" ht="12.75" customHeight="1">
      <c r="C63733"/>
      <c r="M63733"/>
    </row>
    <row r="63734" spans="3:13" ht="12.75" customHeight="1">
      <c r="C63734"/>
      <c r="M63734"/>
    </row>
    <row r="63735" spans="3:13" ht="12.75" customHeight="1">
      <c r="C63735"/>
      <c r="M63735"/>
    </row>
    <row r="63736" spans="3:13" ht="12.75" customHeight="1">
      <c r="C63736"/>
      <c r="M63736"/>
    </row>
    <row r="63737" spans="3:13" ht="12.75" customHeight="1">
      <c r="C63737"/>
      <c r="M63737"/>
    </row>
    <row r="63738" spans="3:13" ht="12.75" customHeight="1">
      <c r="C63738"/>
      <c r="M63738"/>
    </row>
    <row r="63739" spans="3:13" ht="12.75" customHeight="1">
      <c r="C63739"/>
      <c r="M63739"/>
    </row>
    <row r="63740" spans="3:13" ht="12.75" customHeight="1">
      <c r="C63740"/>
      <c r="M63740"/>
    </row>
    <row r="63741" spans="3:13" ht="12.75" customHeight="1">
      <c r="C63741"/>
      <c r="M63741"/>
    </row>
    <row r="63742" spans="3:13" ht="12.75" customHeight="1">
      <c r="C63742"/>
      <c r="M63742"/>
    </row>
    <row r="63743" spans="3:13" ht="12.75" customHeight="1">
      <c r="C63743"/>
      <c r="M63743"/>
    </row>
    <row r="63744" spans="3:13" ht="12.75" customHeight="1">
      <c r="C63744"/>
      <c r="M63744"/>
    </row>
    <row r="63745" spans="3:13" ht="12.75" customHeight="1">
      <c r="C63745"/>
      <c r="M63745"/>
    </row>
    <row r="63746" spans="3:13" ht="12.75" customHeight="1">
      <c r="C63746"/>
      <c r="M63746"/>
    </row>
    <row r="63747" spans="3:13" ht="12.75" customHeight="1">
      <c r="C63747"/>
      <c r="M63747"/>
    </row>
    <row r="63748" spans="3:13" ht="12.75" customHeight="1">
      <c r="C63748"/>
      <c r="M63748"/>
    </row>
    <row r="63749" spans="3:13" ht="12.75" customHeight="1">
      <c r="C63749"/>
      <c r="M63749"/>
    </row>
    <row r="63750" spans="3:13" ht="12.75" customHeight="1">
      <c r="C63750"/>
      <c r="M63750"/>
    </row>
    <row r="63751" spans="3:13" ht="12.75" customHeight="1">
      <c r="C63751"/>
      <c r="M63751"/>
    </row>
    <row r="63752" spans="3:13" ht="12.75" customHeight="1">
      <c r="C63752"/>
      <c r="M63752"/>
    </row>
    <row r="63753" spans="3:13" ht="12.75" customHeight="1">
      <c r="C63753"/>
      <c r="M63753"/>
    </row>
    <row r="63754" spans="3:13" ht="12.75" customHeight="1">
      <c r="C63754"/>
      <c r="M63754"/>
    </row>
    <row r="63755" spans="3:13" ht="12.75" customHeight="1">
      <c r="C63755"/>
      <c r="M63755"/>
    </row>
    <row r="63756" spans="3:13" ht="12.75" customHeight="1">
      <c r="C63756"/>
      <c r="M63756"/>
    </row>
    <row r="63757" spans="3:13" ht="12.75" customHeight="1">
      <c r="C63757"/>
      <c r="M63757"/>
    </row>
    <row r="63758" spans="3:13" ht="12.75" customHeight="1">
      <c r="C63758"/>
      <c r="M63758"/>
    </row>
    <row r="63759" spans="3:13" ht="12.75" customHeight="1">
      <c r="C63759"/>
      <c r="M63759"/>
    </row>
    <row r="63760" spans="3:13" ht="12.75" customHeight="1">
      <c r="C63760"/>
      <c r="M63760"/>
    </row>
    <row r="63761" spans="3:13" ht="12.75" customHeight="1">
      <c r="C63761"/>
      <c r="M63761"/>
    </row>
    <row r="63762" spans="3:13" ht="12.75" customHeight="1">
      <c r="C63762"/>
      <c r="M63762"/>
    </row>
    <row r="63763" spans="3:13" ht="12.75" customHeight="1">
      <c r="C63763"/>
      <c r="M63763"/>
    </row>
    <row r="63764" spans="3:13" ht="12.75" customHeight="1">
      <c r="C63764"/>
      <c r="M63764"/>
    </row>
    <row r="63765" spans="3:13" ht="12.75" customHeight="1">
      <c r="C63765"/>
      <c r="M63765"/>
    </row>
    <row r="63766" spans="3:13" ht="12.75" customHeight="1">
      <c r="C63766"/>
      <c r="M63766"/>
    </row>
    <row r="63767" spans="3:13" ht="12.75" customHeight="1">
      <c r="C63767"/>
      <c r="M63767"/>
    </row>
    <row r="63768" spans="3:13" ht="12.75" customHeight="1">
      <c r="C63768"/>
      <c r="M63768"/>
    </row>
    <row r="63769" spans="3:13" ht="12.75" customHeight="1">
      <c r="C63769"/>
      <c r="M63769"/>
    </row>
    <row r="63770" spans="3:13" ht="12.75" customHeight="1">
      <c r="C63770"/>
      <c r="M63770"/>
    </row>
    <row r="63771" spans="3:13" ht="12.75" customHeight="1">
      <c r="C63771"/>
      <c r="M63771"/>
    </row>
    <row r="63772" spans="3:13" ht="12.75" customHeight="1">
      <c r="C63772"/>
      <c r="M63772"/>
    </row>
    <row r="63773" spans="3:13" ht="12.75" customHeight="1">
      <c r="C63773"/>
      <c r="M63773"/>
    </row>
    <row r="63774" spans="3:13" ht="12.75" customHeight="1">
      <c r="C63774"/>
      <c r="M63774"/>
    </row>
    <row r="63775" spans="3:13" ht="12.75" customHeight="1">
      <c r="C63775"/>
      <c r="M63775"/>
    </row>
    <row r="63776" spans="3:13" ht="12.75" customHeight="1">
      <c r="C63776"/>
      <c r="M63776"/>
    </row>
    <row r="63777" spans="3:13" ht="12.75" customHeight="1">
      <c r="C63777"/>
      <c r="M63777"/>
    </row>
    <row r="63778" spans="3:13" ht="12.75" customHeight="1">
      <c r="C63778"/>
      <c r="M63778"/>
    </row>
    <row r="63779" spans="3:13" ht="12.75" customHeight="1">
      <c r="C63779"/>
      <c r="M63779"/>
    </row>
    <row r="63780" spans="3:13" ht="12.75" customHeight="1">
      <c r="C63780"/>
      <c r="M63780"/>
    </row>
    <row r="63781" spans="3:13" ht="12.75" customHeight="1">
      <c r="C63781"/>
      <c r="M63781"/>
    </row>
    <row r="63782" spans="3:13" ht="12.75" customHeight="1">
      <c r="C63782"/>
      <c r="M63782"/>
    </row>
    <row r="63783" spans="3:13" ht="12.75" customHeight="1">
      <c r="C63783"/>
      <c r="M63783"/>
    </row>
    <row r="63784" spans="3:13" ht="12.75" customHeight="1">
      <c r="C63784"/>
      <c r="M63784"/>
    </row>
    <row r="63785" spans="3:13" ht="12.75" customHeight="1">
      <c r="C63785"/>
      <c r="M63785"/>
    </row>
    <row r="63786" spans="3:13" ht="12.75" customHeight="1">
      <c r="C63786"/>
      <c r="M63786"/>
    </row>
    <row r="63787" spans="3:13" ht="12.75" customHeight="1">
      <c r="C63787"/>
      <c r="M63787"/>
    </row>
    <row r="63788" spans="3:13" ht="12.75" customHeight="1">
      <c r="C63788"/>
      <c r="M63788"/>
    </row>
    <row r="63789" spans="3:13" ht="12.75" customHeight="1">
      <c r="C63789"/>
      <c r="M63789"/>
    </row>
    <row r="63790" spans="3:13" ht="12.75" customHeight="1">
      <c r="C63790"/>
      <c r="M63790"/>
    </row>
    <row r="63791" spans="3:13" ht="12.75" customHeight="1">
      <c r="C63791"/>
      <c r="M63791"/>
    </row>
    <row r="63792" spans="3:13" ht="12.75" customHeight="1">
      <c r="C63792"/>
      <c r="M63792"/>
    </row>
    <row r="63793" spans="3:13" ht="12.75" customHeight="1">
      <c r="C63793"/>
      <c r="M63793"/>
    </row>
    <row r="63794" spans="3:13" ht="12.75" customHeight="1">
      <c r="C63794"/>
      <c r="M63794"/>
    </row>
    <row r="63795" spans="3:13" ht="12.75" customHeight="1">
      <c r="C63795"/>
      <c r="M63795"/>
    </row>
    <row r="63796" spans="3:13" ht="12.75" customHeight="1">
      <c r="C63796"/>
      <c r="M63796"/>
    </row>
    <row r="63797" spans="3:13" ht="12.75" customHeight="1">
      <c r="C63797"/>
      <c r="M63797"/>
    </row>
    <row r="63798" spans="3:13" ht="12.75" customHeight="1">
      <c r="C63798"/>
      <c r="M63798"/>
    </row>
    <row r="63799" spans="3:13" ht="12.75" customHeight="1">
      <c r="C63799"/>
      <c r="M63799"/>
    </row>
    <row r="63800" spans="3:13" ht="12.75" customHeight="1">
      <c r="C63800"/>
      <c r="M63800"/>
    </row>
    <row r="63801" spans="3:13" ht="12.75" customHeight="1">
      <c r="C63801"/>
      <c r="M63801"/>
    </row>
    <row r="63802" spans="3:13" ht="12.75" customHeight="1">
      <c r="C63802"/>
      <c r="M63802"/>
    </row>
    <row r="63803" spans="3:13" ht="12.75" customHeight="1">
      <c r="C63803"/>
      <c r="M63803"/>
    </row>
    <row r="63804" spans="3:13" ht="12.75" customHeight="1">
      <c r="C63804"/>
      <c r="M63804"/>
    </row>
    <row r="63805" spans="3:13" ht="12.75" customHeight="1">
      <c r="C63805"/>
      <c r="M63805"/>
    </row>
    <row r="63806" spans="3:13" ht="12.75" customHeight="1">
      <c r="C63806"/>
      <c r="M63806"/>
    </row>
    <row r="63807" spans="3:13" ht="12.75" customHeight="1">
      <c r="C63807"/>
      <c r="M63807"/>
    </row>
    <row r="63808" spans="3:13" ht="12.75" customHeight="1">
      <c r="C63808"/>
      <c r="M63808"/>
    </row>
    <row r="63809" spans="3:13" ht="12.75" customHeight="1">
      <c r="C63809"/>
      <c r="M63809"/>
    </row>
    <row r="63810" spans="3:13" ht="12.75" customHeight="1">
      <c r="C63810"/>
      <c r="M63810"/>
    </row>
    <row r="63811" spans="3:13" ht="12.75" customHeight="1">
      <c r="C63811"/>
      <c r="M63811"/>
    </row>
    <row r="63812" spans="3:13" ht="12.75" customHeight="1">
      <c r="C63812"/>
      <c r="M63812"/>
    </row>
    <row r="63813" spans="3:13" ht="12.75" customHeight="1">
      <c r="C63813"/>
      <c r="M63813"/>
    </row>
    <row r="63814" spans="3:13" ht="12.75" customHeight="1">
      <c r="C63814"/>
      <c r="M63814"/>
    </row>
    <row r="63815" spans="3:13" ht="12.75" customHeight="1">
      <c r="C63815"/>
      <c r="M63815"/>
    </row>
    <row r="63816" spans="3:13" ht="12.75" customHeight="1">
      <c r="C63816"/>
      <c r="M63816"/>
    </row>
    <row r="63817" spans="3:13" ht="12.75" customHeight="1">
      <c r="C63817"/>
      <c r="M63817"/>
    </row>
    <row r="63818" spans="3:13" ht="12.75" customHeight="1">
      <c r="C63818"/>
      <c r="M63818"/>
    </row>
    <row r="63819" spans="3:13" ht="12.75" customHeight="1">
      <c r="C63819"/>
      <c r="M63819"/>
    </row>
    <row r="63820" spans="3:13" ht="12.75" customHeight="1">
      <c r="C63820"/>
      <c r="M63820"/>
    </row>
    <row r="63821" spans="3:13" ht="12.75" customHeight="1">
      <c r="C63821"/>
      <c r="M63821"/>
    </row>
    <row r="63822" spans="3:13" ht="12.75" customHeight="1">
      <c r="C63822"/>
      <c r="M63822"/>
    </row>
    <row r="63823" spans="3:13" ht="12.75" customHeight="1">
      <c r="C63823"/>
      <c r="M63823"/>
    </row>
    <row r="63824" spans="3:13" ht="12.75" customHeight="1">
      <c r="C63824"/>
      <c r="M63824"/>
    </row>
    <row r="63825" spans="3:13" ht="12.75" customHeight="1">
      <c r="C63825"/>
      <c r="M63825"/>
    </row>
    <row r="63826" spans="3:13" ht="12.75" customHeight="1">
      <c r="C63826"/>
      <c r="M63826"/>
    </row>
    <row r="63827" spans="3:13" ht="12.75" customHeight="1">
      <c r="C63827"/>
      <c r="M63827"/>
    </row>
    <row r="63828" spans="3:13" ht="12.75" customHeight="1">
      <c r="C63828"/>
      <c r="M63828"/>
    </row>
    <row r="63829" spans="3:13" ht="12.75" customHeight="1">
      <c r="C63829"/>
      <c r="M63829"/>
    </row>
    <row r="63830" spans="3:13" ht="12.75" customHeight="1">
      <c r="C63830"/>
      <c r="M63830"/>
    </row>
    <row r="63831" spans="3:13" ht="12.75" customHeight="1">
      <c r="C63831"/>
      <c r="M63831"/>
    </row>
    <row r="63832" spans="3:13" ht="12.75" customHeight="1">
      <c r="C63832"/>
      <c r="M63832"/>
    </row>
    <row r="63833" spans="3:13" ht="12.75" customHeight="1">
      <c r="C63833"/>
      <c r="M63833"/>
    </row>
    <row r="63834" spans="3:13" ht="12.75" customHeight="1">
      <c r="C63834"/>
      <c r="M63834"/>
    </row>
    <row r="63835" spans="3:13" ht="12.75" customHeight="1">
      <c r="C63835"/>
      <c r="M63835"/>
    </row>
    <row r="63836" spans="3:13" ht="12.75" customHeight="1">
      <c r="C63836"/>
      <c r="M63836"/>
    </row>
    <row r="63837" spans="3:13" ht="12.75" customHeight="1">
      <c r="C63837"/>
      <c r="M63837"/>
    </row>
    <row r="63838" spans="3:13" ht="12.75" customHeight="1">
      <c r="C63838"/>
      <c r="M63838"/>
    </row>
    <row r="63839" spans="3:13" ht="12.75" customHeight="1">
      <c r="C63839"/>
      <c r="M63839"/>
    </row>
    <row r="63840" spans="3:13" ht="12.75" customHeight="1">
      <c r="C63840"/>
      <c r="M63840"/>
    </row>
    <row r="63841" spans="3:13" ht="12.75" customHeight="1">
      <c r="C63841"/>
      <c r="M63841"/>
    </row>
    <row r="63842" spans="3:13" ht="12.75" customHeight="1">
      <c r="C63842"/>
      <c r="M63842"/>
    </row>
    <row r="63843" spans="3:13" ht="12.75" customHeight="1">
      <c r="C63843"/>
      <c r="M63843"/>
    </row>
    <row r="63844" spans="3:13" ht="12.75" customHeight="1">
      <c r="C63844"/>
      <c r="M63844"/>
    </row>
    <row r="63845" spans="3:13" ht="12.75" customHeight="1">
      <c r="C63845"/>
      <c r="M63845"/>
    </row>
    <row r="63846" spans="3:13" ht="12.75" customHeight="1">
      <c r="C63846"/>
      <c r="M63846"/>
    </row>
    <row r="63847" spans="3:13" ht="12.75" customHeight="1">
      <c r="C63847"/>
      <c r="M63847"/>
    </row>
    <row r="63848" spans="3:13" ht="12.75" customHeight="1">
      <c r="C63848"/>
      <c r="M63848"/>
    </row>
    <row r="63849" spans="3:13" ht="12.75" customHeight="1">
      <c r="C63849"/>
      <c r="M63849"/>
    </row>
    <row r="63850" spans="3:13" ht="12.75" customHeight="1">
      <c r="C63850"/>
      <c r="M63850"/>
    </row>
    <row r="63851" spans="3:13" ht="12.75" customHeight="1">
      <c r="C63851"/>
      <c r="M63851"/>
    </row>
    <row r="63852" spans="3:13" ht="12.75" customHeight="1">
      <c r="C63852"/>
      <c r="M63852"/>
    </row>
    <row r="63853" spans="3:13" ht="12.75" customHeight="1">
      <c r="C63853"/>
      <c r="M63853"/>
    </row>
    <row r="63854" spans="3:13" ht="12.75" customHeight="1">
      <c r="C63854"/>
      <c r="M63854"/>
    </row>
    <row r="63855" spans="3:13" ht="12.75" customHeight="1">
      <c r="C63855"/>
      <c r="M63855"/>
    </row>
    <row r="63856" spans="3:13" ht="12.75" customHeight="1">
      <c r="C63856"/>
      <c r="M63856"/>
    </row>
    <row r="63857" spans="3:13" ht="12.75" customHeight="1">
      <c r="C63857"/>
      <c r="M63857"/>
    </row>
    <row r="63858" spans="3:13" ht="12.75" customHeight="1">
      <c r="C63858"/>
      <c r="M63858"/>
    </row>
    <row r="63859" spans="3:13" ht="12.75" customHeight="1">
      <c r="C63859"/>
      <c r="M63859"/>
    </row>
    <row r="63860" spans="3:13" ht="12.75" customHeight="1">
      <c r="C63860"/>
      <c r="M63860"/>
    </row>
    <row r="63861" spans="3:13" ht="12.75" customHeight="1">
      <c r="C63861"/>
      <c r="M63861"/>
    </row>
    <row r="63862" spans="3:13" ht="12.75" customHeight="1">
      <c r="C63862"/>
      <c r="M63862"/>
    </row>
    <row r="63863" spans="3:13" ht="12.75" customHeight="1">
      <c r="C63863"/>
      <c r="M63863"/>
    </row>
    <row r="63864" spans="3:13" ht="12.75" customHeight="1">
      <c r="C63864"/>
      <c r="M63864"/>
    </row>
    <row r="63865" spans="3:13" ht="12.75" customHeight="1">
      <c r="C63865"/>
      <c r="M63865"/>
    </row>
    <row r="63866" spans="3:13" ht="12.75" customHeight="1">
      <c r="C63866"/>
      <c r="M63866"/>
    </row>
    <row r="63867" spans="3:13" ht="12.75" customHeight="1">
      <c r="C63867"/>
      <c r="M63867"/>
    </row>
    <row r="63868" spans="3:13" ht="12.75" customHeight="1">
      <c r="C63868"/>
      <c r="M63868"/>
    </row>
    <row r="63869" spans="3:13" ht="12.75" customHeight="1">
      <c r="C63869"/>
      <c r="M63869"/>
    </row>
    <row r="63870" spans="3:13" ht="12.75" customHeight="1">
      <c r="C63870"/>
      <c r="M63870"/>
    </row>
    <row r="63871" spans="3:13" ht="12.75" customHeight="1">
      <c r="C63871"/>
      <c r="M63871"/>
    </row>
    <row r="63872" spans="3:13" ht="12.75" customHeight="1">
      <c r="C63872"/>
      <c r="M63872"/>
    </row>
    <row r="63873" spans="3:13" ht="12.75" customHeight="1">
      <c r="C63873"/>
      <c r="M63873"/>
    </row>
    <row r="63874" spans="3:13" ht="12.75" customHeight="1">
      <c r="C63874"/>
      <c r="M63874"/>
    </row>
    <row r="63875" spans="3:13" ht="12.75" customHeight="1">
      <c r="C63875"/>
      <c r="M63875"/>
    </row>
    <row r="63876" spans="3:13" ht="12.75" customHeight="1">
      <c r="C63876"/>
      <c r="M63876"/>
    </row>
    <row r="63877" spans="3:13" ht="12.75" customHeight="1">
      <c r="C63877"/>
      <c r="M63877"/>
    </row>
    <row r="63878" spans="3:13" ht="12.75" customHeight="1">
      <c r="C63878"/>
      <c r="M63878"/>
    </row>
    <row r="63879" spans="3:13" ht="12.75" customHeight="1">
      <c r="C63879"/>
      <c r="M63879"/>
    </row>
    <row r="63880" spans="3:13" ht="12.75" customHeight="1">
      <c r="C63880"/>
      <c r="M63880"/>
    </row>
    <row r="63881" spans="3:13" ht="12.75" customHeight="1">
      <c r="C63881"/>
      <c r="M63881"/>
    </row>
    <row r="63882" spans="3:13" ht="12.75" customHeight="1">
      <c r="C63882"/>
      <c r="M63882"/>
    </row>
    <row r="63883" spans="3:13" ht="12.75" customHeight="1">
      <c r="C63883"/>
      <c r="M63883"/>
    </row>
    <row r="63884" spans="3:13" ht="12.75" customHeight="1">
      <c r="C63884"/>
      <c r="M63884"/>
    </row>
    <row r="63885" spans="3:13" ht="12.75" customHeight="1">
      <c r="C63885"/>
      <c r="M63885"/>
    </row>
    <row r="63886" spans="3:13" ht="12.75" customHeight="1">
      <c r="C63886"/>
      <c r="M63886"/>
    </row>
    <row r="63887" spans="3:13" ht="12.75" customHeight="1">
      <c r="C63887"/>
      <c r="M63887"/>
    </row>
    <row r="63888" spans="3:13" ht="12.75" customHeight="1">
      <c r="C63888"/>
      <c r="M63888"/>
    </row>
    <row r="63889" spans="3:13" ht="12.75" customHeight="1">
      <c r="C63889"/>
      <c r="M63889"/>
    </row>
    <row r="63890" spans="3:13" ht="12.75" customHeight="1">
      <c r="C63890"/>
      <c r="M63890"/>
    </row>
    <row r="63891" spans="3:13" ht="12.75" customHeight="1">
      <c r="C63891"/>
      <c r="M63891"/>
    </row>
    <row r="63892" spans="3:13" ht="12.75" customHeight="1">
      <c r="C63892"/>
      <c r="M63892"/>
    </row>
    <row r="63893" spans="3:13" ht="12.75" customHeight="1">
      <c r="C63893"/>
      <c r="M63893"/>
    </row>
    <row r="63894" spans="3:13" ht="12.75" customHeight="1">
      <c r="C63894"/>
      <c r="M63894"/>
    </row>
    <row r="63895" spans="3:13" ht="12.75" customHeight="1">
      <c r="C63895"/>
      <c r="M63895"/>
    </row>
    <row r="63896" spans="3:13" ht="12.75" customHeight="1">
      <c r="C63896"/>
      <c r="M63896"/>
    </row>
    <row r="63897" spans="3:13" ht="12.75" customHeight="1">
      <c r="C63897"/>
      <c r="M63897"/>
    </row>
    <row r="63898" spans="3:13" ht="12.75" customHeight="1">
      <c r="C63898"/>
      <c r="M63898"/>
    </row>
    <row r="63899" spans="3:13" ht="12.75" customHeight="1">
      <c r="C63899"/>
      <c r="M63899"/>
    </row>
    <row r="63900" spans="3:13" ht="12.75" customHeight="1">
      <c r="C63900"/>
      <c r="M63900"/>
    </row>
    <row r="63901" spans="3:13" ht="12.75" customHeight="1">
      <c r="C63901"/>
      <c r="M63901"/>
    </row>
    <row r="63902" spans="3:13" ht="12.75" customHeight="1">
      <c r="C63902"/>
      <c r="M63902"/>
    </row>
    <row r="63903" spans="3:13" ht="12.75" customHeight="1">
      <c r="C63903"/>
      <c r="M63903"/>
    </row>
    <row r="63904" spans="3:13" ht="12.75" customHeight="1">
      <c r="C63904"/>
      <c r="M63904"/>
    </row>
    <row r="63905" spans="3:13" ht="12.75" customHeight="1">
      <c r="C63905"/>
      <c r="M63905"/>
    </row>
    <row r="63906" spans="3:13" ht="12.75" customHeight="1">
      <c r="C63906"/>
      <c r="M63906"/>
    </row>
    <row r="63907" spans="3:13" ht="12.75" customHeight="1">
      <c r="C63907"/>
      <c r="M63907"/>
    </row>
    <row r="63908" spans="3:13" ht="12.75" customHeight="1">
      <c r="C63908"/>
      <c r="M63908"/>
    </row>
    <row r="63909" spans="3:13" ht="12.75" customHeight="1">
      <c r="C63909"/>
      <c r="M63909"/>
    </row>
    <row r="63910" spans="3:13" ht="12.75" customHeight="1">
      <c r="C63910"/>
      <c r="M63910"/>
    </row>
    <row r="63911" spans="3:13" ht="12.75" customHeight="1">
      <c r="C63911"/>
      <c r="M63911"/>
    </row>
    <row r="63912" spans="3:13" ht="12.75" customHeight="1">
      <c r="C63912"/>
      <c r="M63912"/>
    </row>
    <row r="63913" spans="3:13" ht="12.75" customHeight="1">
      <c r="C63913"/>
      <c r="M63913"/>
    </row>
    <row r="63914" spans="3:13" ht="12.75" customHeight="1">
      <c r="C63914"/>
      <c r="M63914"/>
    </row>
    <row r="63915" spans="3:13" ht="12.75" customHeight="1">
      <c r="C63915"/>
      <c r="M63915"/>
    </row>
    <row r="63916" spans="3:13" ht="12.75" customHeight="1">
      <c r="C63916"/>
      <c r="M63916"/>
    </row>
    <row r="63917" spans="3:13" ht="12.75" customHeight="1">
      <c r="C63917"/>
      <c r="M63917"/>
    </row>
    <row r="63918" spans="3:13" ht="12.75" customHeight="1">
      <c r="C63918"/>
      <c r="M63918"/>
    </row>
    <row r="63919" spans="3:13" ht="12.75" customHeight="1">
      <c r="C63919"/>
      <c r="M63919"/>
    </row>
    <row r="63920" spans="3:13" ht="12.75" customHeight="1">
      <c r="C63920"/>
      <c r="M63920"/>
    </row>
    <row r="63921" spans="3:13" ht="12.75" customHeight="1">
      <c r="C63921"/>
      <c r="M63921"/>
    </row>
    <row r="63922" spans="3:13" ht="12.75" customHeight="1">
      <c r="C63922"/>
      <c r="M63922"/>
    </row>
    <row r="63923" spans="3:13" ht="12.75" customHeight="1">
      <c r="C63923"/>
      <c r="M63923"/>
    </row>
    <row r="63924" spans="3:13" ht="12.75" customHeight="1">
      <c r="C63924"/>
      <c r="M63924"/>
    </row>
    <row r="63925" spans="3:13" ht="12.75" customHeight="1">
      <c r="C63925"/>
      <c r="M63925"/>
    </row>
    <row r="63926" spans="3:13" ht="12.75" customHeight="1">
      <c r="C63926"/>
      <c r="M63926"/>
    </row>
    <row r="63927" spans="3:13" ht="12.75" customHeight="1">
      <c r="C63927"/>
      <c r="M63927"/>
    </row>
    <row r="63928" spans="3:13" ht="12.75" customHeight="1">
      <c r="C63928"/>
      <c r="M63928"/>
    </row>
    <row r="63929" spans="3:13" ht="12.75" customHeight="1">
      <c r="C63929"/>
      <c r="M63929"/>
    </row>
    <row r="63930" spans="3:13" ht="12.75" customHeight="1">
      <c r="C63930"/>
      <c r="M63930"/>
    </row>
    <row r="63931" spans="3:13" ht="12.75" customHeight="1">
      <c r="C63931"/>
      <c r="M63931"/>
    </row>
    <row r="63932" spans="3:13" ht="12.75" customHeight="1">
      <c r="C63932"/>
      <c r="M63932"/>
    </row>
    <row r="63933" spans="3:13" ht="12.75" customHeight="1">
      <c r="C63933"/>
      <c r="M63933"/>
    </row>
    <row r="63934" spans="3:13" ht="12.75" customHeight="1">
      <c r="C63934"/>
      <c r="M63934"/>
    </row>
    <row r="63935" spans="3:13" ht="12.75" customHeight="1">
      <c r="C63935"/>
      <c r="M63935"/>
    </row>
    <row r="63936" spans="3:13" ht="12.75" customHeight="1">
      <c r="C63936"/>
      <c r="M63936"/>
    </row>
    <row r="63937" spans="3:13" ht="12.75" customHeight="1">
      <c r="C63937"/>
      <c r="M63937"/>
    </row>
    <row r="63938" spans="3:13" ht="12.75" customHeight="1">
      <c r="C63938"/>
      <c r="M63938"/>
    </row>
    <row r="63939" spans="3:13" ht="12.75" customHeight="1">
      <c r="C63939"/>
      <c r="M63939"/>
    </row>
    <row r="63940" spans="3:13" ht="12.75" customHeight="1">
      <c r="C63940"/>
      <c r="M63940"/>
    </row>
    <row r="63941" spans="3:13" ht="12.75" customHeight="1">
      <c r="C63941"/>
      <c r="M63941"/>
    </row>
    <row r="63942" spans="3:13" ht="12.75" customHeight="1">
      <c r="C63942"/>
      <c r="M63942"/>
    </row>
    <row r="63943" spans="3:13" ht="12.75" customHeight="1">
      <c r="C63943"/>
      <c r="M63943"/>
    </row>
    <row r="63944" spans="3:13" ht="12.75" customHeight="1">
      <c r="C63944"/>
      <c r="M63944"/>
    </row>
    <row r="63945" spans="3:13" ht="12.75" customHeight="1">
      <c r="C63945"/>
      <c r="M63945"/>
    </row>
    <row r="63946" spans="3:13" ht="12.75" customHeight="1">
      <c r="C63946"/>
      <c r="M63946"/>
    </row>
    <row r="63947" spans="3:13" ht="12.75" customHeight="1">
      <c r="C63947"/>
      <c r="M63947"/>
    </row>
    <row r="63948" spans="3:13" ht="12.75" customHeight="1">
      <c r="C63948"/>
      <c r="M63948"/>
    </row>
    <row r="63949" spans="3:13" ht="12.75" customHeight="1">
      <c r="C63949"/>
      <c r="M63949"/>
    </row>
    <row r="63950" spans="3:13" ht="12.75" customHeight="1">
      <c r="C63950"/>
      <c r="M63950"/>
    </row>
    <row r="63951" spans="3:13" ht="12.75" customHeight="1">
      <c r="C63951"/>
      <c r="M63951"/>
    </row>
    <row r="63952" spans="3:13" ht="12.75" customHeight="1">
      <c r="C63952"/>
      <c r="M63952"/>
    </row>
    <row r="63953" spans="3:13" ht="12.75" customHeight="1">
      <c r="C63953"/>
      <c r="M63953"/>
    </row>
    <row r="63954" spans="3:13" ht="12.75" customHeight="1">
      <c r="C63954"/>
      <c r="M63954"/>
    </row>
    <row r="63955" spans="3:13" ht="12.75" customHeight="1">
      <c r="C63955"/>
      <c r="M63955"/>
    </row>
    <row r="63956" spans="3:13" ht="12.75" customHeight="1">
      <c r="C63956"/>
      <c r="M63956"/>
    </row>
    <row r="63957" spans="3:13" ht="12.75" customHeight="1">
      <c r="C63957"/>
      <c r="M63957"/>
    </row>
    <row r="63958" spans="3:13" ht="12.75" customHeight="1">
      <c r="C63958"/>
      <c r="M63958"/>
    </row>
    <row r="63959" spans="3:13" ht="12.75" customHeight="1">
      <c r="C63959"/>
      <c r="M63959"/>
    </row>
    <row r="63960" spans="3:13" ht="12.75" customHeight="1">
      <c r="C63960"/>
      <c r="M63960"/>
    </row>
    <row r="63961" spans="3:13" ht="12.75" customHeight="1">
      <c r="C63961"/>
      <c r="M63961"/>
    </row>
    <row r="63962" spans="3:13" ht="12.75" customHeight="1">
      <c r="C63962"/>
      <c r="M63962"/>
    </row>
    <row r="63963" spans="3:13" ht="12.75" customHeight="1">
      <c r="C63963"/>
      <c r="M63963"/>
    </row>
    <row r="63964" spans="3:13" ht="12.75" customHeight="1">
      <c r="C63964"/>
      <c r="M63964"/>
    </row>
    <row r="63965" spans="3:13" ht="12.75" customHeight="1">
      <c r="C63965"/>
      <c r="M63965"/>
    </row>
    <row r="63966" spans="3:13" ht="12.75" customHeight="1">
      <c r="C63966"/>
      <c r="M63966"/>
    </row>
    <row r="63967" spans="3:13" ht="12.75" customHeight="1">
      <c r="C63967"/>
      <c r="M63967"/>
    </row>
    <row r="63968" spans="3:13" ht="12.75" customHeight="1">
      <c r="C63968"/>
      <c r="M63968"/>
    </row>
    <row r="63969" spans="3:13" ht="12.75" customHeight="1">
      <c r="C63969"/>
      <c r="M63969"/>
    </row>
    <row r="63970" spans="3:13" ht="12.75" customHeight="1">
      <c r="C63970"/>
      <c r="M63970"/>
    </row>
    <row r="63971" spans="3:13" ht="12.75" customHeight="1">
      <c r="C63971"/>
      <c r="M63971"/>
    </row>
    <row r="63972" spans="3:13" ht="12.75" customHeight="1">
      <c r="C63972"/>
      <c r="M63972"/>
    </row>
    <row r="63973" spans="3:13" ht="12.75" customHeight="1">
      <c r="C63973"/>
      <c r="M63973"/>
    </row>
    <row r="63974" spans="3:13" ht="12.75" customHeight="1">
      <c r="C63974"/>
      <c r="M63974"/>
    </row>
    <row r="63975" spans="3:13" ht="12.75" customHeight="1">
      <c r="C63975"/>
      <c r="M63975"/>
    </row>
    <row r="63976" spans="3:13" ht="12.75" customHeight="1">
      <c r="C63976"/>
      <c r="M63976"/>
    </row>
    <row r="63977" spans="3:13" ht="12.75" customHeight="1">
      <c r="C63977"/>
      <c r="M63977"/>
    </row>
    <row r="63978" spans="3:13" ht="12.75" customHeight="1">
      <c r="C63978"/>
      <c r="M63978"/>
    </row>
    <row r="63979" spans="3:13" ht="12.75" customHeight="1">
      <c r="C63979"/>
      <c r="M63979"/>
    </row>
    <row r="63980" spans="3:13" ht="12.75" customHeight="1">
      <c r="C63980"/>
      <c r="M63980"/>
    </row>
    <row r="63981" spans="3:13" ht="12.75" customHeight="1">
      <c r="C63981"/>
      <c r="M63981"/>
    </row>
    <row r="63982" spans="3:13" ht="12.75" customHeight="1">
      <c r="C63982"/>
      <c r="M63982"/>
    </row>
    <row r="63983" spans="3:13" ht="12.75" customHeight="1">
      <c r="C63983"/>
      <c r="M63983"/>
    </row>
    <row r="63984" spans="3:13" ht="12.75" customHeight="1">
      <c r="C63984"/>
      <c r="M63984"/>
    </row>
    <row r="63985" spans="3:13" ht="12.75" customHeight="1">
      <c r="C63985"/>
      <c r="M63985"/>
    </row>
    <row r="63986" spans="3:13" ht="12.75" customHeight="1">
      <c r="C63986"/>
      <c r="M63986"/>
    </row>
    <row r="63987" spans="3:13" ht="12.75" customHeight="1">
      <c r="C63987"/>
      <c r="M63987"/>
    </row>
    <row r="63988" spans="3:13" ht="12.75" customHeight="1">
      <c r="C63988"/>
      <c r="M63988"/>
    </row>
    <row r="63989" spans="3:13" ht="12.75" customHeight="1">
      <c r="C63989"/>
      <c r="M63989"/>
    </row>
    <row r="63990" spans="3:13" ht="12.75" customHeight="1">
      <c r="C63990"/>
      <c r="M63990"/>
    </row>
    <row r="63991" spans="3:13" ht="12.75" customHeight="1">
      <c r="C63991"/>
      <c r="M63991"/>
    </row>
    <row r="63992" spans="3:13" ht="12.75" customHeight="1">
      <c r="C63992"/>
      <c r="M63992"/>
    </row>
    <row r="63993" spans="3:13" ht="12.75" customHeight="1">
      <c r="C63993"/>
      <c r="M63993"/>
    </row>
    <row r="63994" spans="3:13" ht="12.75" customHeight="1">
      <c r="C63994"/>
      <c r="M63994"/>
    </row>
    <row r="63995" spans="3:13" ht="12.75" customHeight="1">
      <c r="C63995"/>
      <c r="M63995"/>
    </row>
    <row r="63996" spans="3:13" ht="12.75" customHeight="1">
      <c r="C63996"/>
      <c r="M63996"/>
    </row>
    <row r="63997" spans="3:13" ht="12.75" customHeight="1">
      <c r="C63997"/>
      <c r="M63997"/>
    </row>
    <row r="63998" spans="3:13" ht="12.75" customHeight="1">
      <c r="C63998"/>
      <c r="M63998"/>
    </row>
    <row r="63999" spans="3:13" ht="12.75" customHeight="1">
      <c r="C63999"/>
      <c r="M63999"/>
    </row>
    <row r="64000" spans="3:13" ht="12.75" customHeight="1">
      <c r="C64000"/>
      <c r="M64000"/>
    </row>
    <row r="64001" spans="3:13" ht="12.75" customHeight="1">
      <c r="C64001"/>
      <c r="M64001"/>
    </row>
    <row r="64002" spans="3:13" ht="12.75" customHeight="1">
      <c r="C64002"/>
      <c r="M64002"/>
    </row>
    <row r="64003" spans="3:13" ht="12.75" customHeight="1">
      <c r="C64003"/>
      <c r="M64003"/>
    </row>
    <row r="64004" spans="3:13" ht="12.75" customHeight="1">
      <c r="C64004"/>
      <c r="M64004"/>
    </row>
    <row r="64005" spans="3:13" ht="12.75" customHeight="1">
      <c r="C64005"/>
      <c r="M64005"/>
    </row>
    <row r="64006" spans="3:13" ht="12.75" customHeight="1">
      <c r="C64006"/>
      <c r="M64006"/>
    </row>
    <row r="64007" spans="3:13" ht="12.75" customHeight="1">
      <c r="C64007"/>
      <c r="M64007"/>
    </row>
    <row r="64008" spans="3:13" ht="12.75" customHeight="1">
      <c r="C64008"/>
      <c r="M64008"/>
    </row>
    <row r="64009" spans="3:13" ht="12.75" customHeight="1">
      <c r="C64009"/>
      <c r="M64009"/>
    </row>
    <row r="64010" spans="3:13" ht="12.75" customHeight="1">
      <c r="C64010"/>
      <c r="M64010"/>
    </row>
    <row r="64011" spans="3:13" ht="12.75" customHeight="1">
      <c r="C64011"/>
      <c r="M64011"/>
    </row>
    <row r="64012" spans="3:13" ht="12.75" customHeight="1">
      <c r="C64012"/>
      <c r="M64012"/>
    </row>
    <row r="64013" spans="3:13" ht="12.75" customHeight="1">
      <c r="C64013"/>
      <c r="M64013"/>
    </row>
    <row r="64014" spans="3:13" ht="12.75" customHeight="1">
      <c r="C64014"/>
      <c r="M64014"/>
    </row>
    <row r="64015" spans="3:13" ht="12.75" customHeight="1">
      <c r="C64015"/>
      <c r="M64015"/>
    </row>
    <row r="64016" spans="3:13" ht="12.75" customHeight="1">
      <c r="C64016"/>
      <c r="M64016"/>
    </row>
    <row r="64017" spans="3:13" ht="12.75" customHeight="1">
      <c r="C64017"/>
      <c r="M64017"/>
    </row>
    <row r="64018" spans="3:13" ht="12.75" customHeight="1">
      <c r="C64018"/>
      <c r="M64018"/>
    </row>
    <row r="64019" spans="3:13" ht="12.75" customHeight="1">
      <c r="C64019"/>
      <c r="M64019"/>
    </row>
    <row r="64020" spans="3:13" ht="12.75" customHeight="1">
      <c r="C64020"/>
      <c r="M64020"/>
    </row>
    <row r="64021" spans="3:13" ht="12.75" customHeight="1">
      <c r="C64021"/>
      <c r="M64021"/>
    </row>
    <row r="64022" spans="3:13" ht="12.75" customHeight="1">
      <c r="C64022"/>
      <c r="M64022"/>
    </row>
    <row r="64023" spans="3:13" ht="12.75" customHeight="1">
      <c r="C64023"/>
      <c r="M64023"/>
    </row>
    <row r="64024" spans="3:13" ht="12.75" customHeight="1">
      <c r="C64024"/>
      <c r="M64024"/>
    </row>
    <row r="64025" spans="3:13" ht="12.75" customHeight="1">
      <c r="C64025"/>
      <c r="M64025"/>
    </row>
    <row r="64026" spans="3:13" ht="12.75" customHeight="1">
      <c r="C64026"/>
      <c r="M64026"/>
    </row>
    <row r="64027" spans="3:13" ht="12.75" customHeight="1">
      <c r="C64027"/>
      <c r="M64027"/>
    </row>
    <row r="64028" spans="3:13" ht="12.75" customHeight="1">
      <c r="C64028"/>
      <c r="M64028"/>
    </row>
    <row r="64029" spans="3:13" ht="12.75" customHeight="1">
      <c r="C64029"/>
      <c r="M64029"/>
    </row>
    <row r="64030" spans="3:13" ht="12.75" customHeight="1">
      <c r="C64030"/>
      <c r="M64030"/>
    </row>
    <row r="64031" spans="3:13" ht="12.75" customHeight="1">
      <c r="C64031"/>
      <c r="M64031"/>
    </row>
    <row r="64032" spans="3:13" ht="12.75" customHeight="1">
      <c r="C64032"/>
      <c r="M64032"/>
    </row>
    <row r="64033" spans="3:13" ht="12.75" customHeight="1">
      <c r="C64033"/>
      <c r="M64033"/>
    </row>
    <row r="64034" spans="3:13" ht="12.75" customHeight="1">
      <c r="C64034"/>
      <c r="M64034"/>
    </row>
    <row r="64035" spans="3:13" ht="12.75" customHeight="1">
      <c r="C64035"/>
      <c r="M64035"/>
    </row>
    <row r="64036" spans="3:13" ht="12.75" customHeight="1">
      <c r="C64036"/>
      <c r="M64036"/>
    </row>
    <row r="64037" spans="3:13" ht="12.75" customHeight="1">
      <c r="C64037"/>
      <c r="M64037"/>
    </row>
    <row r="64038" spans="3:13" ht="12.75" customHeight="1">
      <c r="C64038"/>
      <c r="M64038"/>
    </row>
    <row r="64039" spans="3:13" ht="12.75" customHeight="1">
      <c r="C64039"/>
      <c r="M64039"/>
    </row>
    <row r="64040" spans="3:13" ht="12.75" customHeight="1">
      <c r="C64040"/>
      <c r="M64040"/>
    </row>
    <row r="64041" spans="3:13" ht="12.75" customHeight="1">
      <c r="C64041"/>
      <c r="M64041"/>
    </row>
    <row r="64042" spans="3:13" ht="12.75" customHeight="1">
      <c r="C64042"/>
      <c r="M64042"/>
    </row>
    <row r="64043" spans="3:13" ht="12.75" customHeight="1">
      <c r="C64043"/>
      <c r="M64043"/>
    </row>
    <row r="64044" spans="3:13" ht="12.75" customHeight="1">
      <c r="C64044"/>
      <c r="M64044"/>
    </row>
    <row r="64045" spans="3:13" ht="12.75" customHeight="1">
      <c r="C64045"/>
      <c r="M64045"/>
    </row>
    <row r="64046" spans="3:13" ht="12.75" customHeight="1">
      <c r="C64046"/>
      <c r="M64046"/>
    </row>
    <row r="64047" spans="3:13" ht="12.75" customHeight="1">
      <c r="C64047"/>
      <c r="M64047"/>
    </row>
    <row r="64048" spans="3:13" ht="12.75" customHeight="1">
      <c r="C64048"/>
      <c r="M64048"/>
    </row>
    <row r="64049" spans="3:13" ht="12.75" customHeight="1">
      <c r="C64049"/>
      <c r="M64049"/>
    </row>
    <row r="64050" spans="3:13" ht="12.75" customHeight="1">
      <c r="C64050"/>
      <c r="M64050"/>
    </row>
    <row r="64051" spans="3:13" ht="12.75" customHeight="1">
      <c r="C64051"/>
      <c r="M64051"/>
    </row>
    <row r="64052" spans="3:13" ht="12.75" customHeight="1">
      <c r="C64052"/>
      <c r="M64052"/>
    </row>
    <row r="64053" spans="3:13" ht="12.75" customHeight="1">
      <c r="C64053"/>
      <c r="M64053"/>
    </row>
    <row r="64054" spans="3:13" ht="12.75" customHeight="1">
      <c r="C64054"/>
      <c r="M64054"/>
    </row>
    <row r="64055" spans="3:13" ht="12.75" customHeight="1">
      <c r="C64055"/>
      <c r="M64055"/>
    </row>
    <row r="64056" spans="3:13" ht="12.75" customHeight="1">
      <c r="C64056"/>
      <c r="M64056"/>
    </row>
    <row r="64057" spans="3:13" ht="12.75" customHeight="1">
      <c r="C64057"/>
      <c r="M64057"/>
    </row>
    <row r="64058" spans="3:13" ht="12.75" customHeight="1">
      <c r="C64058"/>
      <c r="M64058"/>
    </row>
    <row r="64059" spans="3:13" ht="12.75" customHeight="1">
      <c r="C64059"/>
      <c r="M64059"/>
    </row>
    <row r="64060" spans="3:13" ht="12.75" customHeight="1">
      <c r="C64060"/>
      <c r="M64060"/>
    </row>
    <row r="64061" spans="3:13" ht="12.75" customHeight="1">
      <c r="C64061"/>
      <c r="M64061"/>
    </row>
    <row r="64062" spans="3:13" ht="12.75" customHeight="1">
      <c r="C64062"/>
      <c r="M64062"/>
    </row>
    <row r="64063" spans="3:13" ht="12.75" customHeight="1">
      <c r="C64063"/>
      <c r="M64063"/>
    </row>
    <row r="64064" spans="3:13" ht="12.75" customHeight="1">
      <c r="C64064"/>
      <c r="M64064"/>
    </row>
    <row r="64065" spans="3:13" ht="12.75" customHeight="1">
      <c r="C64065"/>
      <c r="M64065"/>
    </row>
    <row r="64066" spans="3:13" ht="12.75" customHeight="1">
      <c r="C64066"/>
      <c r="M64066"/>
    </row>
    <row r="64067" spans="3:13" ht="12.75" customHeight="1">
      <c r="C64067"/>
      <c r="M64067"/>
    </row>
    <row r="64068" spans="3:13" ht="12.75" customHeight="1">
      <c r="C64068"/>
      <c r="M64068"/>
    </row>
    <row r="64069" spans="3:13" ht="12.75" customHeight="1">
      <c r="C64069"/>
      <c r="M64069"/>
    </row>
    <row r="64070" spans="3:13" ht="12.75" customHeight="1">
      <c r="C64070"/>
      <c r="M64070"/>
    </row>
    <row r="64071" spans="3:13" ht="12.75" customHeight="1">
      <c r="C64071"/>
      <c r="M64071"/>
    </row>
    <row r="64072" spans="3:13" ht="12.75" customHeight="1">
      <c r="C64072"/>
      <c r="M64072"/>
    </row>
    <row r="64073" spans="3:13" ht="12.75" customHeight="1">
      <c r="C64073"/>
      <c r="M64073"/>
    </row>
    <row r="64074" spans="3:13" ht="12.75" customHeight="1">
      <c r="C64074"/>
      <c r="M64074"/>
    </row>
    <row r="64075" spans="3:13" ht="12.75" customHeight="1">
      <c r="C64075"/>
      <c r="M64075"/>
    </row>
    <row r="64076" spans="3:13" ht="12.75" customHeight="1">
      <c r="C64076"/>
      <c r="M64076"/>
    </row>
    <row r="64077" spans="3:13" ht="12.75" customHeight="1">
      <c r="C64077"/>
      <c r="M64077"/>
    </row>
    <row r="64078" spans="3:13" ht="12.75" customHeight="1">
      <c r="C64078"/>
      <c r="M64078"/>
    </row>
    <row r="64079" spans="3:13" ht="12.75" customHeight="1">
      <c r="C64079"/>
      <c r="M64079"/>
    </row>
    <row r="64080" spans="3:13" ht="12.75" customHeight="1">
      <c r="C64080"/>
      <c r="M64080"/>
    </row>
    <row r="64081" spans="3:13" ht="12.75" customHeight="1">
      <c r="C64081"/>
      <c r="M64081"/>
    </row>
    <row r="64082" spans="3:13" ht="12.75" customHeight="1">
      <c r="C64082"/>
      <c r="M64082"/>
    </row>
    <row r="64083" spans="3:13" ht="12.75" customHeight="1">
      <c r="C64083"/>
      <c r="M64083"/>
    </row>
    <row r="64084" spans="3:13" ht="12.75" customHeight="1">
      <c r="C64084"/>
      <c r="M64084"/>
    </row>
    <row r="64085" spans="3:13" ht="12.75" customHeight="1">
      <c r="C64085"/>
      <c r="M64085"/>
    </row>
    <row r="64086" spans="3:13" ht="12.75" customHeight="1">
      <c r="C64086"/>
      <c r="M64086"/>
    </row>
    <row r="64087" spans="3:13" ht="12.75" customHeight="1">
      <c r="C64087"/>
      <c r="M64087"/>
    </row>
    <row r="64088" spans="3:13" ht="12.75" customHeight="1">
      <c r="C64088"/>
      <c r="M64088"/>
    </row>
    <row r="64089" spans="3:13" ht="12.75" customHeight="1">
      <c r="C64089"/>
      <c r="M64089"/>
    </row>
    <row r="64090" spans="3:13" ht="12.75" customHeight="1">
      <c r="C64090"/>
      <c r="M64090"/>
    </row>
    <row r="64091" spans="3:13" ht="12.75" customHeight="1">
      <c r="C64091"/>
      <c r="M64091"/>
    </row>
    <row r="64092" spans="3:13" ht="12.75" customHeight="1">
      <c r="C64092"/>
      <c r="M64092"/>
    </row>
    <row r="64093" spans="3:13" ht="12.75" customHeight="1">
      <c r="C64093"/>
      <c r="M64093"/>
    </row>
    <row r="64094" spans="3:13" ht="12.75" customHeight="1">
      <c r="C64094"/>
      <c r="M64094"/>
    </row>
    <row r="64095" spans="3:13" ht="12.75" customHeight="1">
      <c r="C64095"/>
      <c r="M64095"/>
    </row>
    <row r="64096" spans="3:13" ht="12.75" customHeight="1">
      <c r="C64096"/>
      <c r="M64096"/>
    </row>
    <row r="64097" spans="3:13" ht="12.75" customHeight="1">
      <c r="C64097"/>
      <c r="M64097"/>
    </row>
    <row r="64098" spans="3:13" ht="12.75" customHeight="1">
      <c r="C64098"/>
      <c r="M64098"/>
    </row>
    <row r="64099" spans="3:13" ht="12.75" customHeight="1">
      <c r="C64099"/>
      <c r="M64099"/>
    </row>
    <row r="64100" spans="3:13" ht="12.75" customHeight="1">
      <c r="C64100"/>
      <c r="M64100"/>
    </row>
    <row r="64101" spans="3:13" ht="12.75" customHeight="1">
      <c r="C64101"/>
      <c r="M64101"/>
    </row>
    <row r="64102" spans="3:13" ht="12.75" customHeight="1">
      <c r="C64102"/>
      <c r="M64102"/>
    </row>
    <row r="64103" spans="3:13" ht="12.75" customHeight="1">
      <c r="C64103"/>
      <c r="M64103"/>
    </row>
    <row r="64104" spans="3:13" ht="12.75" customHeight="1">
      <c r="C64104"/>
      <c r="M64104"/>
    </row>
    <row r="64105" spans="3:13" ht="12.75" customHeight="1">
      <c r="C64105"/>
      <c r="M64105"/>
    </row>
    <row r="64106" spans="3:13" ht="12.75" customHeight="1">
      <c r="C64106"/>
      <c r="M64106"/>
    </row>
    <row r="64107" spans="3:13" ht="12.75" customHeight="1">
      <c r="C64107"/>
      <c r="M64107"/>
    </row>
    <row r="64108" spans="3:13" ht="12.75" customHeight="1">
      <c r="C64108"/>
      <c r="M64108"/>
    </row>
    <row r="64109" spans="3:13" ht="12.75" customHeight="1">
      <c r="C64109"/>
      <c r="M64109"/>
    </row>
    <row r="64110" spans="3:13" ht="12.75" customHeight="1">
      <c r="C64110"/>
      <c r="M64110"/>
    </row>
    <row r="64111" spans="3:13" ht="12.75" customHeight="1">
      <c r="C64111"/>
      <c r="M64111"/>
    </row>
    <row r="64112" spans="3:13" ht="12.75" customHeight="1">
      <c r="C64112"/>
      <c r="M64112"/>
    </row>
    <row r="64113" spans="3:13" ht="12.75" customHeight="1">
      <c r="C64113"/>
      <c r="M64113"/>
    </row>
    <row r="64114" spans="3:13" ht="12.75" customHeight="1">
      <c r="C64114"/>
      <c r="M64114"/>
    </row>
    <row r="64115" spans="3:13" ht="12.75" customHeight="1">
      <c r="C64115"/>
      <c r="M64115"/>
    </row>
    <row r="64116" spans="3:13" ht="12.75" customHeight="1">
      <c r="C64116"/>
      <c r="M64116"/>
    </row>
    <row r="64117" spans="3:13" ht="12.75" customHeight="1">
      <c r="C64117"/>
      <c r="M64117"/>
    </row>
    <row r="64118" spans="3:13" ht="12.75" customHeight="1">
      <c r="C64118"/>
      <c r="M64118"/>
    </row>
    <row r="64119" spans="3:13" ht="12.75" customHeight="1">
      <c r="C64119"/>
      <c r="M64119"/>
    </row>
    <row r="64120" spans="3:13" ht="12.75" customHeight="1">
      <c r="C64120"/>
      <c r="M64120"/>
    </row>
    <row r="64121" spans="3:13" ht="12.75" customHeight="1">
      <c r="C64121"/>
      <c r="M64121"/>
    </row>
    <row r="64122" spans="3:13" ht="12.75" customHeight="1">
      <c r="C64122"/>
      <c r="M64122"/>
    </row>
    <row r="64123" spans="3:13" ht="12.75" customHeight="1">
      <c r="C64123"/>
      <c r="M64123"/>
    </row>
    <row r="64124" spans="3:13" ht="12.75" customHeight="1">
      <c r="C64124"/>
      <c r="M64124"/>
    </row>
    <row r="64125" spans="3:13" ht="12.75" customHeight="1">
      <c r="C64125"/>
      <c r="M64125"/>
    </row>
    <row r="64126" spans="3:13" ht="12.75" customHeight="1">
      <c r="C64126"/>
      <c r="M64126"/>
    </row>
    <row r="64127" spans="3:13" ht="12.75" customHeight="1">
      <c r="C64127"/>
      <c r="M64127"/>
    </row>
    <row r="64128" spans="3:13" ht="12.75" customHeight="1">
      <c r="C64128"/>
      <c r="M64128"/>
    </row>
    <row r="64129" spans="3:13" ht="12.75" customHeight="1">
      <c r="C64129"/>
      <c r="M64129"/>
    </row>
    <row r="64130" spans="3:13" ht="12.75" customHeight="1">
      <c r="C64130"/>
      <c r="M64130"/>
    </row>
    <row r="64131" spans="3:13" ht="12.75" customHeight="1">
      <c r="C64131"/>
      <c r="M64131"/>
    </row>
    <row r="64132" spans="3:13" ht="12.75" customHeight="1">
      <c r="C64132"/>
      <c r="M64132"/>
    </row>
    <row r="64133" spans="3:13" ht="12.75" customHeight="1">
      <c r="C64133"/>
      <c r="M64133"/>
    </row>
    <row r="64134" spans="3:13" ht="12.75" customHeight="1">
      <c r="C64134"/>
      <c r="M64134"/>
    </row>
    <row r="64135" spans="3:13" ht="12.75" customHeight="1">
      <c r="C64135"/>
      <c r="M64135"/>
    </row>
    <row r="64136" spans="3:13" ht="12.75" customHeight="1">
      <c r="C64136"/>
      <c r="M64136"/>
    </row>
    <row r="64137" spans="3:13" ht="12.75" customHeight="1">
      <c r="C64137"/>
      <c r="M64137"/>
    </row>
    <row r="64138" spans="3:13" ht="12.75" customHeight="1">
      <c r="C64138"/>
      <c r="M64138"/>
    </row>
    <row r="64139" spans="3:13" ht="12.75" customHeight="1">
      <c r="C64139"/>
      <c r="M64139"/>
    </row>
    <row r="64140" spans="3:13" ht="12.75" customHeight="1">
      <c r="C64140"/>
      <c r="M64140"/>
    </row>
    <row r="64141" spans="3:13" ht="12.75" customHeight="1">
      <c r="C64141"/>
      <c r="M64141"/>
    </row>
    <row r="64142" spans="3:13" ht="12.75" customHeight="1">
      <c r="C64142"/>
      <c r="M64142"/>
    </row>
    <row r="64143" spans="3:13" ht="12.75" customHeight="1">
      <c r="C64143"/>
      <c r="M64143"/>
    </row>
    <row r="64144" spans="3:13" ht="12.75" customHeight="1">
      <c r="C64144"/>
      <c r="M64144"/>
    </row>
    <row r="64145" spans="3:13" ht="12.75" customHeight="1">
      <c r="C64145"/>
      <c r="M64145"/>
    </row>
    <row r="64146" spans="3:13" ht="12.75" customHeight="1">
      <c r="C64146"/>
      <c r="M64146"/>
    </row>
    <row r="64147" spans="3:13" ht="12.75" customHeight="1">
      <c r="C64147"/>
      <c r="M64147"/>
    </row>
    <row r="64148" spans="3:13" ht="12.75" customHeight="1">
      <c r="C64148"/>
      <c r="M64148"/>
    </row>
    <row r="64149" spans="3:13" ht="12.75" customHeight="1">
      <c r="C64149"/>
      <c r="M64149"/>
    </row>
    <row r="64150" spans="3:13" ht="12.75" customHeight="1">
      <c r="C64150"/>
      <c r="M64150"/>
    </row>
    <row r="64151" spans="3:13" ht="12.75" customHeight="1">
      <c r="C64151"/>
      <c r="M64151"/>
    </row>
    <row r="64152" spans="3:13" ht="12.75" customHeight="1">
      <c r="C64152"/>
      <c r="M64152"/>
    </row>
    <row r="64153" spans="3:13" ht="12.75" customHeight="1">
      <c r="C64153"/>
      <c r="M64153"/>
    </row>
    <row r="64154" spans="3:13" ht="12.75" customHeight="1">
      <c r="C64154"/>
      <c r="M64154"/>
    </row>
    <row r="64155" spans="3:13" ht="12.75" customHeight="1">
      <c r="C64155"/>
      <c r="M64155"/>
    </row>
    <row r="64156" spans="3:13" ht="12.75" customHeight="1">
      <c r="C64156"/>
      <c r="M64156"/>
    </row>
    <row r="64157" spans="3:13" ht="12.75" customHeight="1">
      <c r="C64157"/>
      <c r="M64157"/>
    </row>
    <row r="64158" spans="3:13" ht="12.75" customHeight="1">
      <c r="C64158"/>
      <c r="M64158"/>
    </row>
    <row r="64159" spans="3:13" ht="12.75" customHeight="1">
      <c r="C64159"/>
      <c r="M64159"/>
    </row>
    <row r="64160" spans="3:13" ht="12.75" customHeight="1">
      <c r="C64160"/>
      <c r="M64160"/>
    </row>
    <row r="64161" spans="3:13" ht="12.75" customHeight="1">
      <c r="C64161"/>
      <c r="M64161"/>
    </row>
    <row r="64162" spans="3:13" ht="12.75" customHeight="1">
      <c r="C64162"/>
      <c r="M64162"/>
    </row>
    <row r="64163" spans="3:13" ht="12.75" customHeight="1">
      <c r="C64163"/>
      <c r="M64163"/>
    </row>
    <row r="64164" spans="3:13" ht="12.75" customHeight="1">
      <c r="C64164"/>
      <c r="M64164"/>
    </row>
    <row r="64165" spans="3:13" ht="12.75" customHeight="1">
      <c r="C64165"/>
      <c r="M64165"/>
    </row>
    <row r="64166" spans="3:13" ht="12.75" customHeight="1">
      <c r="C64166"/>
      <c r="M64166"/>
    </row>
    <row r="64167" spans="3:13" ht="12.75" customHeight="1">
      <c r="C64167"/>
      <c r="M64167"/>
    </row>
    <row r="64168" spans="3:13" ht="12.75" customHeight="1">
      <c r="C64168"/>
      <c r="M64168"/>
    </row>
    <row r="64169" spans="3:13" ht="12.75" customHeight="1">
      <c r="C64169"/>
      <c r="M64169"/>
    </row>
    <row r="64170" spans="3:13" ht="12.75" customHeight="1">
      <c r="C64170"/>
      <c r="M64170"/>
    </row>
    <row r="64171" spans="3:13" ht="12.75" customHeight="1">
      <c r="C64171"/>
      <c r="M64171"/>
    </row>
    <row r="64172" spans="3:13" ht="12.75" customHeight="1">
      <c r="C64172"/>
      <c r="M64172"/>
    </row>
    <row r="64173" spans="3:13" ht="12.75" customHeight="1">
      <c r="C64173"/>
      <c r="M64173"/>
    </row>
    <row r="64174" spans="3:13" ht="12.75" customHeight="1">
      <c r="C64174"/>
      <c r="M64174"/>
    </row>
    <row r="64175" spans="3:13" ht="12.75" customHeight="1">
      <c r="C64175"/>
      <c r="M64175"/>
    </row>
    <row r="64176" spans="3:13" ht="12.75" customHeight="1">
      <c r="C64176"/>
      <c r="M64176"/>
    </row>
    <row r="64177" spans="3:13" ht="12.75" customHeight="1">
      <c r="C64177"/>
      <c r="M64177"/>
    </row>
    <row r="64178" spans="3:13" ht="12.75" customHeight="1">
      <c r="C64178"/>
      <c r="M64178"/>
    </row>
    <row r="64179" spans="3:13" ht="12.75" customHeight="1">
      <c r="C64179"/>
      <c r="M64179"/>
    </row>
    <row r="64180" spans="3:13" ht="12.75" customHeight="1">
      <c r="C64180"/>
      <c r="M64180"/>
    </row>
    <row r="64181" spans="3:13" ht="12.75" customHeight="1">
      <c r="C64181"/>
      <c r="M64181"/>
    </row>
    <row r="64182" spans="3:13" ht="12.75" customHeight="1">
      <c r="C64182"/>
      <c r="M64182"/>
    </row>
    <row r="64183" spans="3:13" ht="12.75" customHeight="1">
      <c r="C64183"/>
      <c r="M64183"/>
    </row>
    <row r="64184" spans="3:13" ht="12.75" customHeight="1">
      <c r="C64184"/>
      <c r="M64184"/>
    </row>
    <row r="64185" spans="3:13" ht="12.75" customHeight="1">
      <c r="C64185"/>
      <c r="M64185"/>
    </row>
    <row r="64186" spans="3:13" ht="12.75" customHeight="1">
      <c r="C64186"/>
      <c r="M64186"/>
    </row>
    <row r="64187" spans="3:13" ht="12.75" customHeight="1">
      <c r="C64187"/>
      <c r="M64187"/>
    </row>
    <row r="64188" spans="3:13" ht="12.75" customHeight="1">
      <c r="C64188"/>
      <c r="M64188"/>
    </row>
    <row r="64189" spans="3:13" ht="12.75" customHeight="1">
      <c r="C64189"/>
      <c r="M64189"/>
    </row>
    <row r="64190" spans="3:13" ht="12.75" customHeight="1">
      <c r="C64190"/>
      <c r="M64190"/>
    </row>
    <row r="64191" spans="3:13" ht="12.75" customHeight="1">
      <c r="C64191"/>
      <c r="M64191"/>
    </row>
    <row r="64192" spans="3:13" ht="12.75" customHeight="1">
      <c r="C64192"/>
      <c r="M64192"/>
    </row>
    <row r="64193" spans="3:13" ht="12.75" customHeight="1">
      <c r="C64193"/>
      <c r="M64193"/>
    </row>
    <row r="64194" spans="3:13" ht="12.75" customHeight="1">
      <c r="C64194"/>
      <c r="M64194"/>
    </row>
    <row r="64195" spans="3:13" ht="12.75" customHeight="1">
      <c r="C64195"/>
      <c r="M64195"/>
    </row>
    <row r="64196" spans="3:13" ht="12.75" customHeight="1">
      <c r="C64196"/>
      <c r="M64196"/>
    </row>
    <row r="64197" spans="3:13" ht="12.75" customHeight="1">
      <c r="C64197"/>
      <c r="M64197"/>
    </row>
    <row r="64198" spans="3:13" ht="12.75" customHeight="1">
      <c r="C64198"/>
      <c r="M64198"/>
    </row>
    <row r="64199" spans="3:13" ht="12.75" customHeight="1">
      <c r="C64199"/>
      <c r="M64199"/>
    </row>
    <row r="64200" spans="3:13" ht="12.75" customHeight="1">
      <c r="C64200"/>
      <c r="M64200"/>
    </row>
    <row r="64201" spans="3:13" ht="12.75" customHeight="1">
      <c r="C64201"/>
      <c r="M64201"/>
    </row>
    <row r="64202" spans="3:13" ht="12.75" customHeight="1">
      <c r="C64202"/>
      <c r="M64202"/>
    </row>
    <row r="64203" spans="3:13" ht="12.75" customHeight="1">
      <c r="C64203"/>
      <c r="M64203"/>
    </row>
    <row r="64204" spans="3:13" ht="12.75" customHeight="1">
      <c r="C64204"/>
      <c r="M64204"/>
    </row>
    <row r="64205" spans="3:13" ht="12.75" customHeight="1">
      <c r="C64205"/>
      <c r="M64205"/>
    </row>
    <row r="64206" spans="3:13" ht="12.75" customHeight="1">
      <c r="C64206"/>
      <c r="M64206"/>
    </row>
    <row r="64207" spans="3:13" ht="12.75" customHeight="1">
      <c r="C64207"/>
      <c r="M64207"/>
    </row>
    <row r="64208" spans="3:13" ht="12.75" customHeight="1">
      <c r="C64208"/>
      <c r="M64208"/>
    </row>
    <row r="64209" spans="3:13" ht="12.75" customHeight="1">
      <c r="C64209"/>
      <c r="M64209"/>
    </row>
    <row r="64210" spans="3:13" ht="12.75" customHeight="1">
      <c r="C64210"/>
      <c r="M64210"/>
    </row>
    <row r="64211" spans="3:13" ht="12.75" customHeight="1">
      <c r="C64211"/>
      <c r="M64211"/>
    </row>
    <row r="64212" spans="3:13" ht="12.75" customHeight="1">
      <c r="C64212"/>
      <c r="M64212"/>
    </row>
    <row r="64213" spans="3:13" ht="12.75" customHeight="1">
      <c r="C64213"/>
      <c r="M64213"/>
    </row>
    <row r="64214" spans="3:13" ht="12.75" customHeight="1">
      <c r="C64214"/>
      <c r="M64214"/>
    </row>
    <row r="64215" spans="3:13" ht="12.75" customHeight="1">
      <c r="C64215"/>
      <c r="M64215"/>
    </row>
    <row r="64216" spans="3:13" ht="12.75" customHeight="1">
      <c r="C64216"/>
      <c r="M64216"/>
    </row>
    <row r="64217" spans="3:13" ht="12.75" customHeight="1">
      <c r="C64217"/>
      <c r="M64217"/>
    </row>
    <row r="64218" spans="3:13" ht="12.75" customHeight="1">
      <c r="C64218"/>
      <c r="M64218"/>
    </row>
    <row r="64219" spans="3:13" ht="12.75" customHeight="1">
      <c r="C64219"/>
      <c r="M64219"/>
    </row>
    <row r="64220" spans="3:13" ht="12.75" customHeight="1">
      <c r="C64220"/>
      <c r="M64220"/>
    </row>
    <row r="64221" spans="3:13" ht="12.75" customHeight="1">
      <c r="C64221"/>
      <c r="M64221"/>
    </row>
    <row r="64222" spans="3:13" ht="12.75" customHeight="1">
      <c r="C64222"/>
      <c r="M64222"/>
    </row>
    <row r="64223" spans="3:13" ht="12.75" customHeight="1">
      <c r="C64223"/>
      <c r="M64223"/>
    </row>
    <row r="64224" spans="3:13" ht="12.75" customHeight="1">
      <c r="C64224"/>
      <c r="M64224"/>
    </row>
    <row r="64225" spans="3:13" ht="12.75" customHeight="1">
      <c r="C64225"/>
      <c r="M64225"/>
    </row>
    <row r="64226" spans="3:13" ht="12.75" customHeight="1">
      <c r="C64226"/>
      <c r="M64226"/>
    </row>
    <row r="64227" spans="3:13" ht="12.75" customHeight="1">
      <c r="C64227"/>
      <c r="M64227"/>
    </row>
    <row r="64228" spans="3:13" ht="12.75" customHeight="1">
      <c r="C64228"/>
      <c r="M64228"/>
    </row>
    <row r="64229" spans="3:13" ht="12.75" customHeight="1">
      <c r="C64229"/>
      <c r="M64229"/>
    </row>
    <row r="64230" spans="3:13" ht="12.75" customHeight="1">
      <c r="C64230"/>
      <c r="M64230"/>
    </row>
    <row r="64231" spans="3:13" ht="12.75" customHeight="1">
      <c r="C64231"/>
      <c r="M64231"/>
    </row>
    <row r="64232" spans="3:13" ht="12.75" customHeight="1">
      <c r="C64232"/>
      <c r="M64232"/>
    </row>
    <row r="64233" spans="3:13" ht="12.75" customHeight="1">
      <c r="C64233"/>
      <c r="M64233"/>
    </row>
    <row r="64234" spans="3:13" ht="12.75" customHeight="1">
      <c r="C64234"/>
      <c r="M64234"/>
    </row>
    <row r="64235" spans="3:13" ht="12.75" customHeight="1">
      <c r="C64235"/>
      <c r="M64235"/>
    </row>
    <row r="64236" spans="3:13" ht="12.75" customHeight="1">
      <c r="C64236"/>
      <c r="M64236"/>
    </row>
    <row r="64237" spans="3:13" ht="12.75" customHeight="1">
      <c r="C64237"/>
      <c r="M64237"/>
    </row>
    <row r="64238" spans="3:13" ht="12.75" customHeight="1">
      <c r="C64238"/>
      <c r="M64238"/>
    </row>
    <row r="64239" spans="3:13" ht="12.75" customHeight="1">
      <c r="C64239"/>
      <c r="M64239"/>
    </row>
    <row r="64240" spans="3:13" ht="12.75" customHeight="1">
      <c r="C64240"/>
      <c r="M64240"/>
    </row>
    <row r="64241" spans="3:13" ht="12.75" customHeight="1">
      <c r="C64241"/>
      <c r="M64241"/>
    </row>
    <row r="64242" spans="3:13" ht="12.75" customHeight="1">
      <c r="C64242"/>
      <c r="M64242"/>
    </row>
    <row r="64243" spans="3:13" ht="12.75" customHeight="1">
      <c r="C64243"/>
      <c r="M64243"/>
    </row>
    <row r="64244" spans="3:13" ht="12.75" customHeight="1">
      <c r="C64244"/>
      <c r="M64244"/>
    </row>
    <row r="64245" spans="3:13" ht="12.75" customHeight="1">
      <c r="C64245"/>
      <c r="M64245"/>
    </row>
    <row r="64246" spans="3:13" ht="12.75" customHeight="1">
      <c r="C64246"/>
      <c r="M64246"/>
    </row>
    <row r="64247" spans="3:13" ht="12.75" customHeight="1">
      <c r="C64247"/>
      <c r="M64247"/>
    </row>
    <row r="64248" spans="3:13" ht="12.75" customHeight="1">
      <c r="C64248"/>
      <c r="M64248"/>
    </row>
    <row r="64249" spans="3:13" ht="12.75" customHeight="1">
      <c r="C64249"/>
      <c r="M64249"/>
    </row>
    <row r="64250" spans="3:13" ht="12.75" customHeight="1">
      <c r="C64250"/>
      <c r="M64250"/>
    </row>
    <row r="64251" spans="3:13" ht="12.75" customHeight="1">
      <c r="C64251"/>
      <c r="M64251"/>
    </row>
    <row r="64252" spans="3:13" ht="12.75" customHeight="1">
      <c r="C64252"/>
      <c r="M64252"/>
    </row>
    <row r="64253" spans="3:13" ht="12.75" customHeight="1">
      <c r="C64253"/>
      <c r="M64253"/>
    </row>
    <row r="64254" spans="3:13" ht="12.75" customHeight="1">
      <c r="C64254"/>
      <c r="M64254"/>
    </row>
    <row r="64255" spans="3:13" ht="12.75" customHeight="1">
      <c r="C64255"/>
      <c r="M64255"/>
    </row>
    <row r="64256" spans="3:13" ht="12.75" customHeight="1">
      <c r="C64256"/>
      <c r="M64256"/>
    </row>
    <row r="64257" spans="3:13" ht="12.75" customHeight="1">
      <c r="C64257"/>
      <c r="M64257"/>
    </row>
    <row r="64258" spans="3:13" ht="12.75" customHeight="1">
      <c r="C64258"/>
      <c r="M64258"/>
    </row>
    <row r="64259" spans="3:13" ht="12.75" customHeight="1">
      <c r="C64259"/>
      <c r="M64259"/>
    </row>
    <row r="64260" spans="3:13" ht="12.75" customHeight="1">
      <c r="C64260"/>
      <c r="M64260"/>
    </row>
    <row r="64261" spans="3:13" ht="12.75" customHeight="1">
      <c r="C64261"/>
      <c r="M64261"/>
    </row>
    <row r="64262" spans="3:13" ht="12.75" customHeight="1">
      <c r="C64262"/>
      <c r="M64262"/>
    </row>
    <row r="64263" spans="3:13" ht="12.75" customHeight="1">
      <c r="C64263"/>
      <c r="M64263"/>
    </row>
    <row r="64264" spans="3:13" ht="12.75" customHeight="1">
      <c r="C64264"/>
      <c r="M64264"/>
    </row>
    <row r="64265" spans="3:13" ht="12.75" customHeight="1">
      <c r="C64265"/>
      <c r="M64265"/>
    </row>
    <row r="64266" spans="3:13" ht="12.75" customHeight="1">
      <c r="C64266"/>
      <c r="M64266"/>
    </row>
    <row r="64267" spans="3:13" ht="12.75" customHeight="1">
      <c r="C64267"/>
      <c r="M64267"/>
    </row>
    <row r="64268" spans="3:13" ht="12.75" customHeight="1">
      <c r="C64268"/>
      <c r="M64268"/>
    </row>
    <row r="64269" spans="3:13" ht="12.75" customHeight="1">
      <c r="C64269"/>
      <c r="M64269"/>
    </row>
    <row r="64270" spans="3:13" ht="12.75" customHeight="1">
      <c r="C64270"/>
      <c r="M64270"/>
    </row>
    <row r="64271" spans="3:13" ht="12.75" customHeight="1">
      <c r="C64271"/>
      <c r="M64271"/>
    </row>
    <row r="64272" spans="3:13" ht="12.75" customHeight="1">
      <c r="C64272"/>
      <c r="M64272"/>
    </row>
    <row r="64273" spans="3:13" ht="12.75" customHeight="1">
      <c r="C64273"/>
      <c r="M64273"/>
    </row>
    <row r="64274" spans="3:13" ht="12.75" customHeight="1">
      <c r="C64274"/>
      <c r="M64274"/>
    </row>
    <row r="64275" spans="3:13" ht="12.75" customHeight="1">
      <c r="C64275"/>
      <c r="M64275"/>
    </row>
    <row r="64276" spans="3:13" ht="12.75" customHeight="1">
      <c r="C64276"/>
      <c r="M64276"/>
    </row>
    <row r="64277" spans="3:13" ht="12.75" customHeight="1">
      <c r="C64277"/>
      <c r="M64277"/>
    </row>
    <row r="64278" spans="3:13" ht="12.75" customHeight="1">
      <c r="C64278"/>
      <c r="M64278"/>
    </row>
    <row r="64279" spans="3:13" ht="12.75" customHeight="1">
      <c r="C64279"/>
      <c r="M64279"/>
    </row>
    <row r="64280" spans="3:13" ht="12.75" customHeight="1">
      <c r="C64280"/>
      <c r="M64280"/>
    </row>
    <row r="64281" spans="3:13" ht="12.75" customHeight="1">
      <c r="C64281"/>
      <c r="M64281"/>
    </row>
    <row r="64282" spans="3:13" ht="12.75" customHeight="1">
      <c r="C64282"/>
      <c r="M64282"/>
    </row>
    <row r="64283" spans="3:13" ht="12.75" customHeight="1">
      <c r="C64283"/>
      <c r="M64283"/>
    </row>
    <row r="64284" spans="3:13" ht="12.75" customHeight="1">
      <c r="C64284"/>
      <c r="M64284"/>
    </row>
    <row r="64285" spans="3:13" ht="12.75" customHeight="1">
      <c r="C64285"/>
      <c r="M64285"/>
    </row>
    <row r="64286" spans="3:13" ht="12.75" customHeight="1">
      <c r="C64286"/>
      <c r="M64286"/>
    </row>
    <row r="64287" spans="3:13" ht="12.75" customHeight="1">
      <c r="C64287"/>
      <c r="M64287"/>
    </row>
    <row r="64288" spans="3:13" ht="12.75" customHeight="1">
      <c r="C64288"/>
      <c r="M64288"/>
    </row>
    <row r="64289" spans="3:13" ht="12.75" customHeight="1">
      <c r="C64289"/>
      <c r="M64289"/>
    </row>
    <row r="64290" spans="3:13" ht="12.75" customHeight="1">
      <c r="C64290"/>
      <c r="M64290"/>
    </row>
    <row r="64291" spans="3:13" ht="12.75" customHeight="1">
      <c r="C64291"/>
      <c r="M64291"/>
    </row>
    <row r="64292" spans="3:13" ht="12.75" customHeight="1">
      <c r="C64292"/>
      <c r="M64292"/>
    </row>
    <row r="64293" spans="3:13" ht="12.75" customHeight="1">
      <c r="C64293"/>
      <c r="M64293"/>
    </row>
    <row r="64294" spans="3:13" ht="12.75" customHeight="1">
      <c r="C64294"/>
      <c r="M64294"/>
    </row>
    <row r="64295" spans="3:13" ht="12.75" customHeight="1">
      <c r="C64295"/>
      <c r="M64295"/>
    </row>
    <row r="64296" spans="3:13" ht="12.75" customHeight="1">
      <c r="C64296"/>
      <c r="M64296"/>
    </row>
    <row r="64297" spans="3:13" ht="12.75" customHeight="1">
      <c r="C64297"/>
      <c r="M64297"/>
    </row>
    <row r="64298" spans="3:13" ht="12.75" customHeight="1">
      <c r="C64298"/>
      <c r="M64298"/>
    </row>
    <row r="64299" spans="3:13" ht="12.75" customHeight="1">
      <c r="C64299"/>
      <c r="M64299"/>
    </row>
    <row r="64300" spans="3:13" ht="12.75" customHeight="1">
      <c r="C64300"/>
      <c r="M64300"/>
    </row>
    <row r="64301" spans="3:13" ht="12.75" customHeight="1">
      <c r="C64301"/>
      <c r="M64301"/>
    </row>
    <row r="64302" spans="3:13" ht="12.75" customHeight="1">
      <c r="C64302"/>
      <c r="M64302"/>
    </row>
    <row r="64303" spans="3:13" ht="12.75" customHeight="1">
      <c r="C64303"/>
      <c r="M64303"/>
    </row>
    <row r="64304" spans="3:13" ht="12.75" customHeight="1">
      <c r="C64304"/>
      <c r="M64304"/>
    </row>
    <row r="64305" spans="3:13" ht="12.75" customHeight="1">
      <c r="C64305"/>
      <c r="M64305"/>
    </row>
    <row r="64306" spans="3:13" ht="12.75" customHeight="1">
      <c r="C64306"/>
      <c r="M64306"/>
    </row>
    <row r="64307" spans="3:13" ht="12.75" customHeight="1">
      <c r="C64307"/>
      <c r="M64307"/>
    </row>
    <row r="64308" spans="3:13" ht="12.75" customHeight="1">
      <c r="C64308"/>
      <c r="M64308"/>
    </row>
    <row r="64309" spans="3:13" ht="12.75" customHeight="1">
      <c r="C64309"/>
      <c r="M64309"/>
    </row>
    <row r="64310" spans="3:13" ht="12.75" customHeight="1">
      <c r="C64310"/>
      <c r="M64310"/>
    </row>
    <row r="64311" spans="3:13" ht="12.75" customHeight="1">
      <c r="C64311"/>
      <c r="M64311"/>
    </row>
    <row r="64312" spans="3:13" ht="12.75" customHeight="1">
      <c r="C64312"/>
      <c r="M64312"/>
    </row>
    <row r="64313" spans="3:13" ht="12.75" customHeight="1">
      <c r="C64313"/>
      <c r="M64313"/>
    </row>
    <row r="64314" spans="3:13" ht="12.75" customHeight="1">
      <c r="C64314"/>
      <c r="M64314"/>
    </row>
    <row r="64315" spans="3:13" ht="12.75" customHeight="1">
      <c r="C64315"/>
      <c r="M64315"/>
    </row>
    <row r="64316" spans="3:13" ht="12.75" customHeight="1">
      <c r="C64316"/>
      <c r="M64316"/>
    </row>
    <row r="64317" spans="3:13" ht="12.75" customHeight="1">
      <c r="C64317"/>
      <c r="M64317"/>
    </row>
    <row r="64318" spans="3:13" ht="12.75" customHeight="1">
      <c r="C64318"/>
      <c r="M64318"/>
    </row>
    <row r="64319" spans="3:13" ht="12.75" customHeight="1">
      <c r="C64319"/>
      <c r="M64319"/>
    </row>
    <row r="64320" spans="3:13" ht="12.75" customHeight="1">
      <c r="C64320"/>
      <c r="M64320"/>
    </row>
    <row r="64321" spans="3:13" ht="12.75" customHeight="1">
      <c r="C64321"/>
      <c r="M64321"/>
    </row>
    <row r="64322" spans="3:13" ht="12.75" customHeight="1">
      <c r="C64322"/>
      <c r="M64322"/>
    </row>
    <row r="64323" spans="3:13" ht="12.75" customHeight="1">
      <c r="C64323"/>
      <c r="M64323"/>
    </row>
    <row r="64324" spans="3:13" ht="12.75" customHeight="1">
      <c r="C64324"/>
      <c r="M64324"/>
    </row>
    <row r="64325" spans="3:13" ht="12.75" customHeight="1">
      <c r="C64325"/>
      <c r="M64325"/>
    </row>
    <row r="64326" spans="3:13" ht="12.75" customHeight="1">
      <c r="C64326"/>
      <c r="M64326"/>
    </row>
    <row r="64327" spans="3:13" ht="12.75" customHeight="1">
      <c r="C64327"/>
      <c r="M64327"/>
    </row>
    <row r="64328" spans="3:13" ht="12.75" customHeight="1">
      <c r="C64328"/>
      <c r="M64328"/>
    </row>
    <row r="64329" spans="3:13" ht="12.75" customHeight="1">
      <c r="C64329"/>
      <c r="M64329"/>
    </row>
    <row r="64330" spans="3:13" ht="12.75" customHeight="1">
      <c r="C64330"/>
      <c r="M64330"/>
    </row>
    <row r="64331" spans="3:13" ht="12.75" customHeight="1">
      <c r="C64331"/>
      <c r="M64331"/>
    </row>
    <row r="64332" spans="3:13" ht="12.75" customHeight="1">
      <c r="C64332"/>
      <c r="M64332"/>
    </row>
    <row r="64333" spans="3:13" ht="12.75" customHeight="1">
      <c r="C64333"/>
      <c r="M64333"/>
    </row>
    <row r="64334" spans="3:13" ht="12.75" customHeight="1">
      <c r="C64334"/>
      <c r="M64334"/>
    </row>
    <row r="64335" spans="3:13" ht="12.75" customHeight="1">
      <c r="C64335"/>
      <c r="M64335"/>
    </row>
    <row r="64336" spans="3:13" ht="12.75" customHeight="1">
      <c r="C64336"/>
      <c r="M64336"/>
    </row>
    <row r="64337" spans="3:13" ht="12.75" customHeight="1">
      <c r="C64337"/>
      <c r="M64337"/>
    </row>
    <row r="64338" spans="3:13" ht="12.75" customHeight="1">
      <c r="C64338"/>
      <c r="M64338"/>
    </row>
    <row r="64339" spans="3:13" ht="12.75" customHeight="1">
      <c r="C64339"/>
      <c r="M64339"/>
    </row>
    <row r="64340" spans="3:13" ht="12.75" customHeight="1">
      <c r="C64340"/>
      <c r="M64340"/>
    </row>
    <row r="64341" spans="3:13" ht="12.75" customHeight="1">
      <c r="C64341"/>
      <c r="M64341"/>
    </row>
    <row r="64342" spans="3:13" ht="12.75" customHeight="1">
      <c r="C64342"/>
      <c r="M64342"/>
    </row>
    <row r="64343" spans="3:13" ht="12.75" customHeight="1">
      <c r="C64343"/>
      <c r="M64343"/>
    </row>
    <row r="64344" spans="3:13" ht="12.75" customHeight="1">
      <c r="C64344"/>
      <c r="M64344"/>
    </row>
    <row r="64345" spans="3:13" ht="12.75" customHeight="1">
      <c r="C64345"/>
      <c r="M64345"/>
    </row>
    <row r="64346" spans="3:13" ht="12.75" customHeight="1">
      <c r="C64346"/>
      <c r="M64346"/>
    </row>
    <row r="64347" spans="3:13" ht="12.75" customHeight="1">
      <c r="C64347"/>
      <c r="M64347"/>
    </row>
    <row r="64348" spans="3:13" ht="12.75" customHeight="1">
      <c r="C64348"/>
      <c r="M64348"/>
    </row>
    <row r="64349" spans="3:13" ht="12.75" customHeight="1">
      <c r="C64349"/>
      <c r="M64349"/>
    </row>
    <row r="64350" spans="3:13" ht="12.75" customHeight="1">
      <c r="C64350"/>
      <c r="M64350"/>
    </row>
    <row r="64351" spans="3:13" ht="12.75" customHeight="1">
      <c r="C64351"/>
      <c r="M64351"/>
    </row>
    <row r="64352" spans="3:13" ht="12.75" customHeight="1">
      <c r="C64352"/>
      <c r="M64352"/>
    </row>
    <row r="64353" spans="3:13" ht="12.75" customHeight="1">
      <c r="C64353"/>
      <c r="M64353"/>
    </row>
    <row r="64354" spans="3:13" ht="12.75" customHeight="1">
      <c r="C64354"/>
      <c r="M64354"/>
    </row>
    <row r="64355" spans="3:13" ht="12.75" customHeight="1">
      <c r="C64355"/>
      <c r="M64355"/>
    </row>
    <row r="64356" spans="3:13" ht="12.75" customHeight="1">
      <c r="C64356"/>
      <c r="M64356"/>
    </row>
    <row r="64357" spans="3:13" ht="12.75" customHeight="1">
      <c r="C64357"/>
      <c r="M64357"/>
    </row>
    <row r="64358" spans="3:13" ht="12.75" customHeight="1">
      <c r="C64358"/>
      <c r="M64358"/>
    </row>
    <row r="64359" spans="3:13" ht="12.75" customHeight="1">
      <c r="C64359"/>
      <c r="M64359"/>
    </row>
    <row r="64360" spans="3:13" ht="12.75" customHeight="1">
      <c r="C64360"/>
      <c r="M64360"/>
    </row>
    <row r="64361" spans="3:13" ht="12.75" customHeight="1">
      <c r="C64361"/>
      <c r="M64361"/>
    </row>
    <row r="64362" spans="3:13" ht="12.75" customHeight="1">
      <c r="C64362"/>
      <c r="M64362"/>
    </row>
    <row r="64363" spans="3:13" ht="12.75" customHeight="1">
      <c r="C64363"/>
      <c r="M64363"/>
    </row>
    <row r="64364" spans="3:13" ht="12.75" customHeight="1">
      <c r="C64364"/>
      <c r="M64364"/>
    </row>
    <row r="64365" spans="3:13" ht="12.75" customHeight="1">
      <c r="C64365"/>
      <c r="M64365"/>
    </row>
    <row r="64366" spans="3:13" ht="12.75" customHeight="1">
      <c r="C64366"/>
      <c r="M64366"/>
    </row>
    <row r="64367" spans="3:13" ht="12.75" customHeight="1">
      <c r="C64367"/>
      <c r="M64367"/>
    </row>
    <row r="64368" spans="3:13" ht="12.75" customHeight="1">
      <c r="C64368"/>
      <c r="M64368"/>
    </row>
    <row r="64369" spans="3:13" ht="12.75" customHeight="1">
      <c r="C64369"/>
      <c r="M64369"/>
    </row>
    <row r="64370" spans="3:13" ht="12.75" customHeight="1">
      <c r="C64370"/>
      <c r="M64370"/>
    </row>
    <row r="64371" spans="3:13" ht="12.75" customHeight="1">
      <c r="C64371"/>
      <c r="M64371"/>
    </row>
    <row r="64372" spans="3:13" ht="12.75" customHeight="1">
      <c r="C64372"/>
      <c r="M64372"/>
    </row>
    <row r="64373" spans="3:13" ht="12.75" customHeight="1">
      <c r="C64373"/>
      <c r="M64373"/>
    </row>
    <row r="64374" spans="3:13" ht="12.75" customHeight="1">
      <c r="C64374"/>
      <c r="M64374"/>
    </row>
    <row r="64375" spans="3:13" ht="12.75" customHeight="1">
      <c r="C64375"/>
      <c r="M64375"/>
    </row>
    <row r="64376" spans="3:13" ht="12.75" customHeight="1">
      <c r="C64376"/>
      <c r="M64376"/>
    </row>
    <row r="64377" spans="3:13" ht="12.75" customHeight="1">
      <c r="C64377"/>
      <c r="M64377"/>
    </row>
    <row r="64378" spans="3:13" ht="12.75" customHeight="1">
      <c r="C64378"/>
      <c r="M64378"/>
    </row>
    <row r="64379" spans="3:13" ht="12.75" customHeight="1">
      <c r="C64379"/>
      <c r="M64379"/>
    </row>
    <row r="64380" spans="3:13" ht="12.75" customHeight="1">
      <c r="C64380"/>
      <c r="M64380"/>
    </row>
    <row r="64381" spans="3:13" ht="12.75" customHeight="1">
      <c r="C64381"/>
      <c r="M64381"/>
    </row>
    <row r="64382" spans="3:13" ht="12.75" customHeight="1">
      <c r="C64382"/>
      <c r="M64382"/>
    </row>
    <row r="64383" spans="3:13" ht="12.75" customHeight="1">
      <c r="C64383"/>
      <c r="M64383"/>
    </row>
    <row r="64384" spans="3:13" ht="12.75" customHeight="1">
      <c r="C64384"/>
      <c r="M64384"/>
    </row>
    <row r="64385" spans="3:13" ht="12.75" customHeight="1">
      <c r="C64385"/>
      <c r="M64385"/>
    </row>
    <row r="64386" spans="3:13" ht="12.75" customHeight="1">
      <c r="C64386"/>
      <c r="M64386"/>
    </row>
    <row r="64387" spans="3:13" ht="12.75" customHeight="1">
      <c r="C64387"/>
      <c r="M64387"/>
    </row>
    <row r="64388" spans="3:13" ht="12.75" customHeight="1">
      <c r="C64388"/>
      <c r="M64388"/>
    </row>
    <row r="64389" spans="3:13" ht="12.75" customHeight="1">
      <c r="C64389"/>
      <c r="M64389"/>
    </row>
    <row r="64390" spans="3:13" ht="12.75" customHeight="1">
      <c r="C64390"/>
      <c r="M64390"/>
    </row>
    <row r="64391" spans="3:13" ht="12.75" customHeight="1">
      <c r="C64391"/>
      <c r="M64391"/>
    </row>
    <row r="64392" spans="3:13" ht="12.75" customHeight="1">
      <c r="C64392"/>
      <c r="M64392"/>
    </row>
    <row r="64393" spans="3:13" ht="12.75" customHeight="1">
      <c r="C64393"/>
      <c r="M64393"/>
    </row>
    <row r="64394" spans="3:13" ht="12.75" customHeight="1">
      <c r="C64394"/>
      <c r="M64394"/>
    </row>
    <row r="64395" spans="3:13" ht="12.75" customHeight="1">
      <c r="C64395"/>
      <c r="M64395"/>
    </row>
    <row r="64396" spans="3:13" ht="12.75" customHeight="1">
      <c r="C64396"/>
      <c r="M64396"/>
    </row>
    <row r="64397" spans="3:13" ht="12.75" customHeight="1">
      <c r="C64397"/>
      <c r="M64397"/>
    </row>
    <row r="64398" spans="3:13" ht="12.75" customHeight="1">
      <c r="C64398"/>
      <c r="M64398"/>
    </row>
    <row r="64399" spans="3:13" ht="12.75" customHeight="1">
      <c r="C64399"/>
      <c r="M64399"/>
    </row>
    <row r="64400" spans="3:13" ht="12.75" customHeight="1">
      <c r="C64400"/>
      <c r="M64400"/>
    </row>
    <row r="64401" spans="3:13" ht="12.75" customHeight="1">
      <c r="C64401"/>
      <c r="M64401"/>
    </row>
    <row r="64402" spans="3:13" ht="12.75" customHeight="1">
      <c r="C64402"/>
      <c r="M64402"/>
    </row>
    <row r="64403" spans="3:13" ht="12.75" customHeight="1">
      <c r="C64403"/>
      <c r="M64403"/>
    </row>
    <row r="64404" spans="3:13" ht="12.75" customHeight="1">
      <c r="C64404"/>
      <c r="M64404"/>
    </row>
    <row r="64405" spans="3:13" ht="12.75" customHeight="1">
      <c r="C64405"/>
      <c r="M64405"/>
    </row>
    <row r="64406" spans="3:13" ht="12.75" customHeight="1">
      <c r="C64406"/>
      <c r="M64406"/>
    </row>
    <row r="64407" spans="3:13" ht="12.75" customHeight="1">
      <c r="C64407"/>
      <c r="M64407"/>
    </row>
    <row r="64408" spans="3:13" ht="12.75" customHeight="1">
      <c r="C64408"/>
      <c r="M64408"/>
    </row>
    <row r="64409" spans="3:13" ht="12.75" customHeight="1">
      <c r="C64409"/>
      <c r="M64409"/>
    </row>
    <row r="64410" spans="3:13" ht="12.75" customHeight="1">
      <c r="C64410"/>
      <c r="M64410"/>
    </row>
    <row r="64411" spans="3:13" ht="12.75" customHeight="1">
      <c r="C64411"/>
      <c r="M64411"/>
    </row>
    <row r="64412" spans="3:13" ht="12.75" customHeight="1">
      <c r="C64412"/>
      <c r="M64412"/>
    </row>
    <row r="64413" spans="3:13" ht="12.75" customHeight="1">
      <c r="C64413"/>
      <c r="M64413"/>
    </row>
    <row r="64414" spans="3:13" ht="12.75" customHeight="1">
      <c r="C64414"/>
      <c r="M64414"/>
    </row>
    <row r="64415" spans="3:13" ht="12.75" customHeight="1">
      <c r="C64415"/>
      <c r="M64415"/>
    </row>
    <row r="64416" spans="3:13" ht="12.75" customHeight="1">
      <c r="C64416"/>
      <c r="M64416"/>
    </row>
    <row r="64417" spans="3:13" ht="12.75" customHeight="1">
      <c r="C64417"/>
      <c r="M64417"/>
    </row>
    <row r="64418" spans="3:13" ht="12.75" customHeight="1">
      <c r="C64418"/>
      <c r="M64418"/>
    </row>
    <row r="64419" spans="3:13" ht="12.75" customHeight="1">
      <c r="C64419"/>
      <c r="M64419"/>
    </row>
    <row r="64420" spans="3:13" ht="12.75" customHeight="1">
      <c r="C64420"/>
      <c r="M64420"/>
    </row>
    <row r="64421" spans="3:13" ht="12.75" customHeight="1">
      <c r="C64421"/>
      <c r="M64421"/>
    </row>
    <row r="64422" spans="3:13" ht="12.75" customHeight="1">
      <c r="C64422"/>
      <c r="M64422"/>
    </row>
    <row r="64423" spans="3:13" ht="12.75" customHeight="1">
      <c r="C64423"/>
      <c r="M64423"/>
    </row>
    <row r="64424" spans="3:13" ht="12.75" customHeight="1">
      <c r="C64424"/>
      <c r="M64424"/>
    </row>
    <row r="64425" spans="3:13" ht="12.75" customHeight="1">
      <c r="C64425"/>
      <c r="M64425"/>
    </row>
    <row r="64426" spans="3:13" ht="12.75" customHeight="1">
      <c r="C64426"/>
      <c r="M64426"/>
    </row>
    <row r="64427" spans="3:13" ht="12.75" customHeight="1">
      <c r="C64427"/>
      <c r="M64427"/>
    </row>
    <row r="64428" spans="3:13" ht="12.75" customHeight="1">
      <c r="C64428"/>
      <c r="M64428"/>
    </row>
    <row r="64429" spans="3:13" ht="12.75" customHeight="1">
      <c r="C64429"/>
      <c r="M64429"/>
    </row>
    <row r="64430" spans="3:13" ht="12.75" customHeight="1">
      <c r="C64430"/>
      <c r="M64430"/>
    </row>
    <row r="64431" spans="3:13" ht="12.75" customHeight="1">
      <c r="C64431"/>
      <c r="M64431"/>
    </row>
    <row r="64432" spans="3:13" ht="12.75" customHeight="1">
      <c r="C64432"/>
      <c r="M64432"/>
    </row>
    <row r="64433" spans="3:13" ht="12.75" customHeight="1">
      <c r="C64433"/>
      <c r="M64433"/>
    </row>
    <row r="64434" spans="3:13" ht="12.75" customHeight="1">
      <c r="C64434"/>
      <c r="M64434"/>
    </row>
    <row r="64435" spans="3:13" ht="12.75" customHeight="1">
      <c r="C64435"/>
      <c r="M64435"/>
    </row>
    <row r="64436" spans="3:13" ht="12.75" customHeight="1">
      <c r="C64436"/>
      <c r="M64436"/>
    </row>
    <row r="64437" spans="3:13" ht="12.75" customHeight="1">
      <c r="C64437"/>
      <c r="M64437"/>
    </row>
    <row r="64438" spans="3:13" ht="12.75" customHeight="1">
      <c r="C64438"/>
      <c r="M64438"/>
    </row>
    <row r="64439" spans="3:13" ht="12.75" customHeight="1">
      <c r="C64439"/>
      <c r="M64439"/>
    </row>
    <row r="64440" spans="3:13" ht="12.75" customHeight="1">
      <c r="C64440"/>
      <c r="M64440"/>
    </row>
    <row r="64441" spans="3:13" ht="12.75" customHeight="1">
      <c r="C64441"/>
      <c r="M64441"/>
    </row>
    <row r="64442" spans="3:13" ht="12.75" customHeight="1">
      <c r="C64442"/>
      <c r="M64442"/>
    </row>
    <row r="64443" spans="3:13" ht="12.75" customHeight="1">
      <c r="C64443"/>
      <c r="M64443"/>
    </row>
    <row r="64444" spans="3:13" ht="12.75" customHeight="1">
      <c r="C64444"/>
      <c r="M64444"/>
    </row>
    <row r="64445" spans="3:13" ht="12.75" customHeight="1">
      <c r="C64445"/>
      <c r="M64445"/>
    </row>
    <row r="64446" spans="3:13" ht="12.75" customHeight="1">
      <c r="C64446"/>
      <c r="M64446"/>
    </row>
    <row r="64447" spans="3:13" ht="12.75" customHeight="1">
      <c r="C64447"/>
      <c r="M64447"/>
    </row>
    <row r="64448" spans="3:13" ht="12.75" customHeight="1">
      <c r="C64448"/>
      <c r="M64448"/>
    </row>
    <row r="64449" spans="3:13" ht="12.75" customHeight="1">
      <c r="C64449"/>
      <c r="M64449"/>
    </row>
    <row r="64450" spans="3:13" ht="12.75" customHeight="1">
      <c r="C64450"/>
      <c r="M64450"/>
    </row>
    <row r="64451" spans="3:13" ht="12.75" customHeight="1">
      <c r="C64451"/>
      <c r="M64451"/>
    </row>
    <row r="64452" spans="3:13" ht="12.75" customHeight="1">
      <c r="C64452"/>
      <c r="M64452"/>
    </row>
    <row r="64453" spans="3:13" ht="12.75" customHeight="1">
      <c r="C64453"/>
      <c r="M64453"/>
    </row>
    <row r="64454" spans="3:13" ht="12.75" customHeight="1">
      <c r="C64454"/>
      <c r="M64454"/>
    </row>
    <row r="64455" spans="3:13" ht="12.75" customHeight="1">
      <c r="C64455"/>
      <c r="M64455"/>
    </row>
    <row r="64456" spans="3:13" ht="12.75" customHeight="1">
      <c r="C64456"/>
      <c r="M64456"/>
    </row>
    <row r="64457" spans="3:13" ht="12.75" customHeight="1">
      <c r="C64457"/>
      <c r="M64457"/>
    </row>
    <row r="64458" spans="3:13" ht="12.75" customHeight="1">
      <c r="C64458"/>
      <c r="M64458"/>
    </row>
    <row r="64459" spans="3:13" ht="12.75" customHeight="1">
      <c r="C64459"/>
      <c r="M64459"/>
    </row>
    <row r="64460" spans="3:13" ht="12.75" customHeight="1">
      <c r="C64460"/>
      <c r="M64460"/>
    </row>
    <row r="64461" spans="3:13" ht="12.75" customHeight="1">
      <c r="C64461"/>
      <c r="M64461"/>
    </row>
    <row r="64462" spans="3:13" ht="12.75" customHeight="1">
      <c r="C64462"/>
      <c r="M64462"/>
    </row>
    <row r="64463" spans="3:13" ht="12.75" customHeight="1">
      <c r="C64463"/>
      <c r="M64463"/>
    </row>
    <row r="64464" spans="3:13" ht="12.75" customHeight="1">
      <c r="C64464"/>
      <c r="M64464"/>
    </row>
    <row r="64465" spans="3:13" ht="12.75" customHeight="1">
      <c r="C64465"/>
      <c r="M64465"/>
    </row>
    <row r="64466" spans="3:13" ht="12.75" customHeight="1">
      <c r="C64466"/>
      <c r="M64466"/>
    </row>
    <row r="64467" spans="3:13" ht="12.75" customHeight="1">
      <c r="C64467"/>
      <c r="M64467"/>
    </row>
    <row r="64468" spans="3:13" ht="12.75" customHeight="1">
      <c r="C64468"/>
      <c r="M64468"/>
    </row>
    <row r="64469" spans="3:13" ht="12.75" customHeight="1">
      <c r="C64469"/>
      <c r="M64469"/>
    </row>
    <row r="64470" spans="3:13" ht="12.75" customHeight="1">
      <c r="C64470"/>
      <c r="M64470"/>
    </row>
    <row r="64471" spans="3:13" ht="12.75" customHeight="1">
      <c r="C64471"/>
      <c r="M64471"/>
    </row>
    <row r="64472" spans="3:13" ht="12.75" customHeight="1">
      <c r="C64472"/>
      <c r="M64472"/>
    </row>
    <row r="64473" spans="3:13" ht="12.75" customHeight="1">
      <c r="C64473"/>
      <c r="M64473"/>
    </row>
    <row r="64474" spans="3:13" ht="12.75" customHeight="1">
      <c r="C64474"/>
      <c r="M64474"/>
    </row>
    <row r="64475" spans="3:13" ht="12.75" customHeight="1">
      <c r="C64475"/>
      <c r="M64475"/>
    </row>
    <row r="64476" spans="3:13" ht="12.75" customHeight="1">
      <c r="C64476"/>
      <c r="M64476"/>
    </row>
    <row r="64477" spans="3:13" ht="12.75" customHeight="1">
      <c r="C64477"/>
      <c r="M64477"/>
    </row>
    <row r="64478" spans="3:13" ht="12.75" customHeight="1">
      <c r="C64478"/>
      <c r="M64478"/>
    </row>
    <row r="64479" spans="3:13" ht="12.75" customHeight="1">
      <c r="C64479"/>
      <c r="M64479"/>
    </row>
    <row r="64480" spans="3:13" ht="12.75" customHeight="1">
      <c r="C64480"/>
      <c r="M64480"/>
    </row>
    <row r="64481" spans="3:13" ht="12.75" customHeight="1">
      <c r="C64481"/>
      <c r="M64481"/>
    </row>
    <row r="64482" spans="3:13" ht="12.75" customHeight="1">
      <c r="C64482"/>
      <c r="M64482"/>
    </row>
    <row r="64483" spans="3:13" ht="12.75" customHeight="1">
      <c r="C64483"/>
      <c r="M64483"/>
    </row>
    <row r="64484" spans="3:13" ht="12.75" customHeight="1">
      <c r="C64484"/>
      <c r="M64484"/>
    </row>
    <row r="64485" spans="3:13" ht="12.75" customHeight="1">
      <c r="C64485"/>
      <c r="M64485"/>
    </row>
    <row r="64486" spans="3:13" ht="12.75" customHeight="1">
      <c r="C64486"/>
      <c r="M64486"/>
    </row>
    <row r="64487" spans="3:13" ht="12.75" customHeight="1">
      <c r="C64487"/>
      <c r="M64487"/>
    </row>
    <row r="64488" spans="3:13" ht="12.75" customHeight="1">
      <c r="C64488"/>
      <c r="M64488"/>
    </row>
    <row r="64489" spans="3:13" ht="12.75" customHeight="1">
      <c r="C64489"/>
      <c r="M64489"/>
    </row>
    <row r="64490" spans="3:13" ht="12.75" customHeight="1">
      <c r="C64490"/>
      <c r="M64490"/>
    </row>
    <row r="64491" spans="3:13" ht="12.75" customHeight="1">
      <c r="C64491"/>
      <c r="M64491"/>
    </row>
    <row r="64492" spans="3:13" ht="12.75" customHeight="1">
      <c r="C64492"/>
      <c r="M64492"/>
    </row>
    <row r="64493" spans="3:13" ht="12.75" customHeight="1">
      <c r="C64493"/>
      <c r="M64493"/>
    </row>
    <row r="64494" spans="3:13" ht="12.75" customHeight="1">
      <c r="C64494"/>
      <c r="M64494"/>
    </row>
    <row r="64495" spans="3:13" ht="12.75" customHeight="1">
      <c r="C64495"/>
      <c r="M64495"/>
    </row>
    <row r="64496" spans="3:13" ht="12.75" customHeight="1">
      <c r="C64496"/>
      <c r="M64496"/>
    </row>
    <row r="64497" spans="3:13" ht="12.75" customHeight="1">
      <c r="C64497"/>
      <c r="M64497"/>
    </row>
    <row r="64498" spans="3:13" ht="12.75" customHeight="1">
      <c r="C64498"/>
      <c r="M64498"/>
    </row>
    <row r="64499" spans="3:13" ht="12.75" customHeight="1">
      <c r="C64499"/>
      <c r="M64499"/>
    </row>
    <row r="64500" spans="3:13" ht="12.75" customHeight="1">
      <c r="C64500"/>
      <c r="M64500"/>
    </row>
    <row r="64501" spans="3:13" ht="12.75" customHeight="1">
      <c r="C64501"/>
      <c r="M64501"/>
    </row>
    <row r="64502" spans="3:13" ht="12.75" customHeight="1">
      <c r="C64502"/>
      <c r="M64502"/>
    </row>
    <row r="64503" spans="3:13" ht="12.75" customHeight="1">
      <c r="C64503"/>
      <c r="M64503"/>
    </row>
    <row r="64504" spans="3:13" ht="12.75" customHeight="1">
      <c r="C64504"/>
      <c r="M64504"/>
    </row>
    <row r="64505" spans="3:13" ht="12.75" customHeight="1">
      <c r="C64505"/>
      <c r="M64505"/>
    </row>
    <row r="64506" spans="3:13" ht="12.75" customHeight="1">
      <c r="C64506"/>
      <c r="M64506"/>
    </row>
    <row r="64507" spans="3:13" ht="12.75" customHeight="1">
      <c r="C64507"/>
      <c r="M64507"/>
    </row>
    <row r="64508" spans="3:13" ht="12.75" customHeight="1">
      <c r="C64508"/>
      <c r="M64508"/>
    </row>
    <row r="64509" spans="3:13" ht="12.75" customHeight="1">
      <c r="C64509"/>
      <c r="M64509"/>
    </row>
    <row r="64510" spans="3:13" ht="12.75" customHeight="1">
      <c r="C64510"/>
      <c r="M64510"/>
    </row>
    <row r="64511" spans="3:13" ht="12.75" customHeight="1">
      <c r="C64511"/>
      <c r="M64511"/>
    </row>
    <row r="64512" spans="3:13" ht="12.75" customHeight="1">
      <c r="C64512"/>
      <c r="M64512"/>
    </row>
    <row r="64513" spans="3:13" ht="12.75" customHeight="1">
      <c r="C64513"/>
      <c r="M64513"/>
    </row>
    <row r="64514" spans="3:13" ht="12.75" customHeight="1">
      <c r="C64514"/>
      <c r="M64514"/>
    </row>
    <row r="64515" spans="3:13" ht="12.75" customHeight="1">
      <c r="C64515"/>
      <c r="M64515"/>
    </row>
    <row r="64516" spans="3:13" ht="12.75" customHeight="1">
      <c r="C64516"/>
      <c r="M64516"/>
    </row>
    <row r="64517" spans="3:13" ht="12.75" customHeight="1">
      <c r="C64517"/>
      <c r="M64517"/>
    </row>
    <row r="64518" spans="3:13" ht="12.75" customHeight="1">
      <c r="C64518"/>
      <c r="M64518"/>
    </row>
    <row r="64519" spans="3:13" ht="12.75" customHeight="1">
      <c r="C64519"/>
      <c r="M64519"/>
    </row>
    <row r="64520" spans="3:13" ht="12.75" customHeight="1">
      <c r="C64520"/>
      <c r="M64520"/>
    </row>
    <row r="64521" spans="3:13" ht="12.75" customHeight="1">
      <c r="C64521"/>
      <c r="M64521"/>
    </row>
    <row r="64522" spans="3:13" ht="12.75" customHeight="1">
      <c r="C64522"/>
      <c r="M64522"/>
    </row>
    <row r="64523" spans="3:13" ht="12.75" customHeight="1">
      <c r="C64523"/>
      <c r="M64523"/>
    </row>
    <row r="64524" spans="3:13" ht="12.75" customHeight="1">
      <c r="C64524"/>
      <c r="M64524"/>
    </row>
    <row r="64525" spans="3:13" ht="12.75" customHeight="1">
      <c r="C64525"/>
      <c r="M64525"/>
    </row>
    <row r="64526" spans="3:13" ht="12.75" customHeight="1">
      <c r="C64526"/>
      <c r="M64526"/>
    </row>
    <row r="64527" spans="3:13" ht="12.75" customHeight="1">
      <c r="C64527"/>
      <c r="M64527"/>
    </row>
    <row r="64528" spans="3:13" ht="12.75" customHeight="1">
      <c r="C64528"/>
      <c r="M64528"/>
    </row>
    <row r="64529" spans="3:13" ht="12.75" customHeight="1">
      <c r="C64529"/>
      <c r="M64529"/>
    </row>
    <row r="64530" spans="3:13" ht="12.75" customHeight="1">
      <c r="C64530"/>
      <c r="M64530"/>
    </row>
    <row r="64531" spans="3:13" ht="12.75" customHeight="1">
      <c r="C64531"/>
      <c r="M64531"/>
    </row>
    <row r="64532" spans="3:13" ht="12.75" customHeight="1">
      <c r="C64532"/>
      <c r="M64532"/>
    </row>
    <row r="64533" spans="3:13" ht="12.75" customHeight="1">
      <c r="C64533"/>
      <c r="M64533"/>
    </row>
    <row r="64534" spans="3:13" ht="12.75" customHeight="1">
      <c r="C64534"/>
      <c r="M64534"/>
    </row>
    <row r="64535" spans="3:13" ht="12.75" customHeight="1">
      <c r="C64535"/>
      <c r="M64535"/>
    </row>
    <row r="64536" spans="3:13" ht="12.75" customHeight="1">
      <c r="C64536"/>
      <c r="M64536"/>
    </row>
    <row r="64537" spans="3:13" ht="12.75" customHeight="1">
      <c r="C64537"/>
      <c r="M64537"/>
    </row>
    <row r="64538" spans="3:13" ht="12.75" customHeight="1">
      <c r="C64538"/>
      <c r="M64538"/>
    </row>
    <row r="64539" spans="3:13" ht="12.75" customHeight="1">
      <c r="C64539"/>
      <c r="M64539"/>
    </row>
    <row r="64540" spans="3:13" ht="12.75" customHeight="1">
      <c r="C64540"/>
      <c r="M64540"/>
    </row>
    <row r="64541" spans="3:13" ht="12.75" customHeight="1">
      <c r="C64541"/>
      <c r="M64541"/>
    </row>
    <row r="64542" spans="3:13" ht="12.75" customHeight="1">
      <c r="C64542"/>
      <c r="M64542"/>
    </row>
    <row r="64543" spans="3:13" ht="12.75" customHeight="1">
      <c r="C64543"/>
      <c r="M64543"/>
    </row>
    <row r="64544" spans="3:13" ht="12.75" customHeight="1">
      <c r="C64544"/>
      <c r="M64544"/>
    </row>
    <row r="64545" spans="3:13" ht="12.75" customHeight="1">
      <c r="C64545"/>
      <c r="M64545"/>
    </row>
    <row r="64546" spans="3:13" ht="12.75" customHeight="1">
      <c r="C64546"/>
      <c r="M64546"/>
    </row>
    <row r="64547" spans="3:13" ht="12.75" customHeight="1">
      <c r="C64547"/>
      <c r="M64547"/>
    </row>
    <row r="64548" spans="3:13" ht="12.75" customHeight="1">
      <c r="C64548"/>
      <c r="M64548"/>
    </row>
    <row r="64549" spans="3:13" ht="12.75" customHeight="1">
      <c r="C64549"/>
      <c r="M64549"/>
    </row>
    <row r="64550" spans="3:13" ht="12.75" customHeight="1">
      <c r="C64550"/>
      <c r="M64550"/>
    </row>
    <row r="64551" spans="3:13" ht="12.75" customHeight="1">
      <c r="C64551"/>
      <c r="M64551"/>
    </row>
    <row r="64552" spans="3:13" ht="12.75" customHeight="1">
      <c r="C64552"/>
      <c r="M64552"/>
    </row>
    <row r="64553" spans="3:13" ht="12.75" customHeight="1">
      <c r="C64553"/>
      <c r="M64553"/>
    </row>
    <row r="64554" spans="3:13" ht="12.75" customHeight="1">
      <c r="C64554"/>
      <c r="M64554"/>
    </row>
    <row r="64555" spans="3:13" ht="12.75" customHeight="1">
      <c r="C64555"/>
      <c r="M64555"/>
    </row>
    <row r="64556" spans="3:13" ht="12.75" customHeight="1">
      <c r="C64556"/>
      <c r="M64556"/>
    </row>
    <row r="64557" spans="3:13" ht="12.75" customHeight="1">
      <c r="C64557"/>
      <c r="M64557"/>
    </row>
    <row r="64558" spans="3:13" ht="12.75" customHeight="1">
      <c r="C64558"/>
      <c r="M64558"/>
    </row>
    <row r="64559" spans="3:13" ht="12.75" customHeight="1">
      <c r="C64559"/>
      <c r="M64559"/>
    </row>
    <row r="64560" spans="3:13" ht="12.75" customHeight="1">
      <c r="C64560"/>
      <c r="M64560"/>
    </row>
    <row r="64561" spans="3:13" ht="12.75" customHeight="1">
      <c r="C64561"/>
      <c r="M64561"/>
    </row>
    <row r="64562" spans="3:13" ht="12.75" customHeight="1">
      <c r="C64562"/>
      <c r="M64562"/>
    </row>
    <row r="64563" spans="3:13" ht="12.75" customHeight="1">
      <c r="C64563"/>
      <c r="M64563"/>
    </row>
    <row r="64564" spans="3:13" ht="12.75" customHeight="1">
      <c r="C64564"/>
      <c r="M64564"/>
    </row>
    <row r="64565" spans="3:13" ht="12.75" customHeight="1">
      <c r="C64565"/>
      <c r="M64565"/>
    </row>
    <row r="64566" spans="3:13" ht="12.75" customHeight="1">
      <c r="C64566"/>
      <c r="M64566"/>
    </row>
    <row r="64567" spans="3:13" ht="12.75" customHeight="1">
      <c r="C64567"/>
      <c r="M64567"/>
    </row>
    <row r="64568" spans="3:13" ht="12.75" customHeight="1">
      <c r="C64568"/>
      <c r="M64568"/>
    </row>
    <row r="64569" spans="3:13" ht="12.75" customHeight="1">
      <c r="C64569"/>
      <c r="M64569"/>
    </row>
    <row r="64570" spans="3:13" ht="12.75" customHeight="1">
      <c r="C64570"/>
      <c r="M64570"/>
    </row>
    <row r="64571" spans="3:13" ht="12.75" customHeight="1">
      <c r="C64571"/>
      <c r="M64571"/>
    </row>
    <row r="64572" spans="3:13" ht="12.75" customHeight="1">
      <c r="C64572"/>
      <c r="M64572"/>
    </row>
    <row r="64573" spans="3:13" ht="12.75" customHeight="1">
      <c r="C64573"/>
      <c r="M64573"/>
    </row>
    <row r="64574" spans="3:13" ht="12.75" customHeight="1">
      <c r="C64574"/>
      <c r="M64574"/>
    </row>
    <row r="64575" spans="3:13" ht="12.75" customHeight="1">
      <c r="C64575"/>
      <c r="M64575"/>
    </row>
    <row r="64576" spans="3:13" ht="12.75" customHeight="1">
      <c r="C64576"/>
      <c r="M64576"/>
    </row>
    <row r="64577" spans="3:13" ht="12.75" customHeight="1">
      <c r="C64577"/>
      <c r="M64577"/>
    </row>
    <row r="64578" spans="3:13" ht="12.75" customHeight="1">
      <c r="C64578"/>
      <c r="M64578"/>
    </row>
    <row r="64579" spans="3:13" ht="12.75" customHeight="1">
      <c r="C64579"/>
      <c r="M64579"/>
    </row>
    <row r="64580" spans="3:13" ht="12.75" customHeight="1">
      <c r="C64580"/>
      <c r="M64580"/>
    </row>
    <row r="64581" spans="3:13" ht="12.75" customHeight="1">
      <c r="C64581"/>
      <c r="M64581"/>
    </row>
    <row r="64582" spans="3:13" ht="12.75" customHeight="1">
      <c r="C64582"/>
      <c r="M64582"/>
    </row>
    <row r="64583" spans="3:13" ht="12.75" customHeight="1">
      <c r="C64583"/>
      <c r="M64583"/>
    </row>
    <row r="64584" spans="3:13" ht="12.75" customHeight="1">
      <c r="C64584"/>
      <c r="M64584"/>
    </row>
    <row r="64585" spans="3:13" ht="12.75" customHeight="1">
      <c r="C64585"/>
      <c r="M64585"/>
    </row>
    <row r="64586" spans="3:13" ht="12.75" customHeight="1">
      <c r="C64586"/>
      <c r="M64586"/>
    </row>
    <row r="64587" spans="3:13" ht="12.75" customHeight="1">
      <c r="C64587"/>
      <c r="M64587"/>
    </row>
    <row r="64588" spans="3:13" ht="12.75" customHeight="1">
      <c r="C64588"/>
      <c r="M64588"/>
    </row>
    <row r="64589" spans="3:13" ht="12.75" customHeight="1">
      <c r="C64589"/>
      <c r="M64589"/>
    </row>
    <row r="64590" spans="3:13" ht="12.75" customHeight="1">
      <c r="C64590"/>
      <c r="M64590"/>
    </row>
    <row r="64591" spans="3:13" ht="12.75" customHeight="1">
      <c r="C64591"/>
      <c r="M64591"/>
    </row>
    <row r="64592" spans="3:13" ht="12.75" customHeight="1">
      <c r="C64592"/>
      <c r="M64592"/>
    </row>
    <row r="64593" spans="3:13" ht="12.75" customHeight="1">
      <c r="C64593"/>
      <c r="M64593"/>
    </row>
    <row r="64594" spans="3:13" ht="12.75" customHeight="1">
      <c r="C64594"/>
      <c r="M64594"/>
    </row>
    <row r="64595" spans="3:13" ht="12.75" customHeight="1">
      <c r="C64595"/>
      <c r="M64595"/>
    </row>
    <row r="64596" spans="3:13" ht="12.75" customHeight="1">
      <c r="C64596"/>
      <c r="M64596"/>
    </row>
    <row r="64597" spans="3:13" ht="12.75" customHeight="1">
      <c r="C64597"/>
      <c r="M64597"/>
    </row>
    <row r="64598" spans="3:13" ht="12.75" customHeight="1">
      <c r="C64598"/>
      <c r="M64598"/>
    </row>
    <row r="64599" spans="3:13" ht="12.75" customHeight="1">
      <c r="C64599"/>
      <c r="M64599"/>
    </row>
    <row r="64600" spans="3:13" ht="12.75" customHeight="1">
      <c r="C64600"/>
      <c r="M64600"/>
    </row>
    <row r="64601" spans="3:13" ht="12.75" customHeight="1">
      <c r="C64601"/>
      <c r="M64601"/>
    </row>
    <row r="64602" spans="3:13" ht="12.75" customHeight="1">
      <c r="C64602"/>
      <c r="M64602"/>
    </row>
    <row r="64603" spans="3:13" ht="12.75" customHeight="1">
      <c r="C64603"/>
      <c r="M64603"/>
    </row>
    <row r="64604" spans="3:13" ht="12.75" customHeight="1">
      <c r="C64604"/>
      <c r="M64604"/>
    </row>
    <row r="64605" spans="3:13" ht="12.75" customHeight="1">
      <c r="C64605"/>
      <c r="M64605"/>
    </row>
    <row r="64606" spans="3:13" ht="12.75" customHeight="1">
      <c r="C64606"/>
      <c r="M64606"/>
    </row>
    <row r="64607" spans="3:13" ht="12.75" customHeight="1">
      <c r="C64607"/>
      <c r="M64607"/>
    </row>
    <row r="64608" spans="3:13" ht="12.75" customHeight="1">
      <c r="C64608"/>
      <c r="M64608"/>
    </row>
    <row r="64609" spans="3:13" ht="12.75" customHeight="1">
      <c r="C64609"/>
      <c r="M64609"/>
    </row>
    <row r="64610" spans="3:13" ht="12.75" customHeight="1">
      <c r="C64610"/>
      <c r="M64610"/>
    </row>
    <row r="64611" spans="3:13" ht="12.75" customHeight="1">
      <c r="C64611"/>
      <c r="M64611"/>
    </row>
    <row r="64612" spans="3:13" ht="12.75" customHeight="1">
      <c r="C64612"/>
      <c r="M64612"/>
    </row>
    <row r="64613" spans="3:13" ht="12.75" customHeight="1">
      <c r="C64613"/>
      <c r="M64613"/>
    </row>
    <row r="64614" spans="3:13" ht="12.75" customHeight="1">
      <c r="C64614"/>
      <c r="M64614"/>
    </row>
    <row r="64615" spans="3:13" ht="12.75" customHeight="1">
      <c r="C64615"/>
      <c r="M64615"/>
    </row>
    <row r="64616" spans="3:13" ht="12.75" customHeight="1">
      <c r="C64616"/>
      <c r="M64616"/>
    </row>
    <row r="64617" spans="3:13" ht="12.75" customHeight="1">
      <c r="C64617"/>
      <c r="M64617"/>
    </row>
    <row r="64618" spans="3:13" ht="12.75" customHeight="1">
      <c r="C64618"/>
      <c r="M64618"/>
    </row>
    <row r="64619" spans="3:13" ht="12.75" customHeight="1">
      <c r="C64619"/>
      <c r="M64619"/>
    </row>
    <row r="64620" spans="3:13" ht="12.75" customHeight="1">
      <c r="C64620"/>
      <c r="M64620"/>
    </row>
    <row r="64621" spans="3:13" ht="12.75" customHeight="1">
      <c r="C64621"/>
      <c r="M64621"/>
    </row>
    <row r="64622" spans="3:13" ht="12.75" customHeight="1">
      <c r="C64622"/>
      <c r="M64622"/>
    </row>
    <row r="64623" spans="3:13" ht="12.75" customHeight="1">
      <c r="C64623"/>
      <c r="M64623"/>
    </row>
    <row r="64624" spans="3:13" ht="12.75" customHeight="1">
      <c r="C64624"/>
      <c r="M64624"/>
    </row>
    <row r="64625" spans="3:13" ht="12.75" customHeight="1">
      <c r="C64625"/>
      <c r="M64625"/>
    </row>
    <row r="64626" spans="3:13" ht="12.75" customHeight="1">
      <c r="C64626"/>
      <c r="M64626"/>
    </row>
    <row r="64627" spans="3:13" ht="12.75" customHeight="1">
      <c r="C64627"/>
      <c r="M64627"/>
    </row>
    <row r="64628" spans="3:13" ht="12.75" customHeight="1">
      <c r="C64628"/>
      <c r="M64628"/>
    </row>
    <row r="64629" spans="3:13" ht="12.75" customHeight="1">
      <c r="C64629"/>
      <c r="M64629"/>
    </row>
    <row r="64630" spans="3:13" ht="12.75" customHeight="1">
      <c r="C64630"/>
      <c r="M64630"/>
    </row>
    <row r="64631" spans="3:13" ht="12.75" customHeight="1">
      <c r="C64631"/>
      <c r="M64631"/>
    </row>
    <row r="64632" spans="3:13" ht="12.75" customHeight="1">
      <c r="C64632"/>
      <c r="M64632"/>
    </row>
    <row r="64633" spans="3:13" ht="12.75" customHeight="1">
      <c r="C64633"/>
      <c r="M64633"/>
    </row>
    <row r="64634" spans="3:13" ht="12.75" customHeight="1">
      <c r="C64634"/>
      <c r="M64634"/>
    </row>
    <row r="64635" spans="3:13" ht="12.75" customHeight="1">
      <c r="C64635"/>
      <c r="M64635"/>
    </row>
    <row r="64636" spans="3:13" ht="12.75" customHeight="1">
      <c r="C64636"/>
      <c r="M64636"/>
    </row>
    <row r="64637" spans="3:13" ht="12.75" customHeight="1">
      <c r="C64637"/>
      <c r="M64637"/>
    </row>
    <row r="64638" spans="3:13" ht="12.75" customHeight="1">
      <c r="C64638"/>
      <c r="M64638"/>
    </row>
    <row r="64639" spans="3:13" ht="12.75" customHeight="1">
      <c r="C64639"/>
      <c r="M64639"/>
    </row>
    <row r="64640" spans="3:13" ht="12.75" customHeight="1">
      <c r="C64640"/>
      <c r="M64640"/>
    </row>
    <row r="64641" spans="3:13" ht="12.75" customHeight="1">
      <c r="C64641"/>
      <c r="M64641"/>
    </row>
    <row r="64642" spans="3:13" ht="12.75" customHeight="1">
      <c r="C64642"/>
      <c r="M64642"/>
    </row>
    <row r="64643" spans="3:13" ht="12.75" customHeight="1">
      <c r="C64643"/>
      <c r="M64643"/>
    </row>
    <row r="64644" spans="3:13" ht="12.75" customHeight="1">
      <c r="C64644"/>
      <c r="M64644"/>
    </row>
    <row r="64645" spans="3:13" ht="12.75" customHeight="1">
      <c r="C64645"/>
      <c r="M64645"/>
    </row>
    <row r="64646" spans="3:13" ht="12.75" customHeight="1">
      <c r="C64646"/>
      <c r="M64646"/>
    </row>
    <row r="64647" spans="3:13" ht="12.75" customHeight="1">
      <c r="C64647"/>
      <c r="M64647"/>
    </row>
    <row r="64648" spans="3:13" ht="12.75" customHeight="1">
      <c r="C64648"/>
      <c r="M64648"/>
    </row>
    <row r="64649" spans="3:13" ht="12.75" customHeight="1">
      <c r="C64649"/>
      <c r="M64649"/>
    </row>
    <row r="64650" spans="3:13" ht="12.75" customHeight="1">
      <c r="C64650"/>
      <c r="M64650"/>
    </row>
    <row r="64651" spans="3:13" ht="12.75" customHeight="1">
      <c r="C64651"/>
      <c r="M64651"/>
    </row>
    <row r="64652" spans="3:13" ht="12.75" customHeight="1">
      <c r="C64652"/>
      <c r="M64652"/>
    </row>
    <row r="64653" spans="3:13" ht="12.75" customHeight="1">
      <c r="C64653"/>
      <c r="M64653"/>
    </row>
    <row r="64654" spans="3:13" ht="12.75" customHeight="1">
      <c r="C64654"/>
      <c r="M64654"/>
    </row>
    <row r="64655" spans="3:13" ht="12.75" customHeight="1">
      <c r="C64655"/>
      <c r="M64655"/>
    </row>
    <row r="64656" spans="3:13" ht="12.75" customHeight="1">
      <c r="C64656"/>
      <c r="M64656"/>
    </row>
    <row r="64657" spans="3:13" ht="12.75" customHeight="1">
      <c r="C64657"/>
      <c r="M64657"/>
    </row>
    <row r="64658" spans="3:13" ht="12.75" customHeight="1">
      <c r="C64658"/>
      <c r="M64658"/>
    </row>
    <row r="64659" spans="3:13" ht="12.75" customHeight="1">
      <c r="C64659"/>
      <c r="M64659"/>
    </row>
    <row r="64660" spans="3:13" ht="12.75" customHeight="1">
      <c r="C64660"/>
      <c r="M64660"/>
    </row>
    <row r="64661" spans="3:13" ht="12.75" customHeight="1">
      <c r="C64661"/>
      <c r="M64661"/>
    </row>
    <row r="64662" spans="3:13" ht="12.75" customHeight="1">
      <c r="C64662"/>
      <c r="M64662"/>
    </row>
    <row r="64663" spans="3:13" ht="12.75" customHeight="1">
      <c r="C64663"/>
      <c r="M64663"/>
    </row>
    <row r="64664" spans="3:13" ht="12.75" customHeight="1">
      <c r="C64664"/>
      <c r="M64664"/>
    </row>
    <row r="64665" spans="3:13" ht="12.75" customHeight="1">
      <c r="C64665"/>
      <c r="M64665"/>
    </row>
    <row r="64666" spans="3:13" ht="12.75" customHeight="1">
      <c r="C64666"/>
      <c r="M64666"/>
    </row>
    <row r="64667" spans="3:13" ht="12.75" customHeight="1">
      <c r="C64667"/>
      <c r="M64667"/>
    </row>
    <row r="64668" spans="3:13" ht="12.75" customHeight="1">
      <c r="C64668"/>
      <c r="M64668"/>
    </row>
    <row r="64669" spans="3:13" ht="12.75" customHeight="1">
      <c r="C64669"/>
      <c r="M64669"/>
    </row>
    <row r="64670" spans="3:13" ht="12.75" customHeight="1">
      <c r="C64670"/>
      <c r="M64670"/>
    </row>
    <row r="64671" spans="3:13" ht="12.75" customHeight="1">
      <c r="C64671"/>
      <c r="M64671"/>
    </row>
    <row r="64672" spans="3:13" ht="12.75" customHeight="1">
      <c r="C64672"/>
      <c r="M64672"/>
    </row>
    <row r="64673" spans="3:13" ht="12.75" customHeight="1">
      <c r="C64673"/>
      <c r="M64673"/>
    </row>
    <row r="64674" spans="3:13" ht="12.75" customHeight="1">
      <c r="C64674"/>
      <c r="M64674"/>
    </row>
    <row r="64675" spans="3:13" ht="12.75" customHeight="1">
      <c r="C64675"/>
      <c r="M64675"/>
    </row>
    <row r="64676" spans="3:13" ht="12.75" customHeight="1">
      <c r="C64676"/>
      <c r="M64676"/>
    </row>
    <row r="64677" spans="3:13" ht="12.75" customHeight="1">
      <c r="C64677"/>
      <c r="M64677"/>
    </row>
    <row r="64678" spans="3:13" ht="12.75" customHeight="1">
      <c r="C64678"/>
      <c r="M64678"/>
    </row>
    <row r="64679" spans="3:13" ht="12.75" customHeight="1">
      <c r="C64679"/>
      <c r="M64679"/>
    </row>
    <row r="64680" spans="3:13" ht="12.75" customHeight="1">
      <c r="C64680"/>
      <c r="M64680"/>
    </row>
    <row r="64681" spans="3:13" ht="12.75" customHeight="1">
      <c r="C64681"/>
      <c r="M64681"/>
    </row>
    <row r="64682" spans="3:13" ht="12.75" customHeight="1">
      <c r="C64682"/>
      <c r="M64682"/>
    </row>
    <row r="64683" spans="3:13" ht="12.75" customHeight="1">
      <c r="C64683"/>
      <c r="M64683"/>
    </row>
    <row r="64684" spans="3:13" ht="12.75" customHeight="1">
      <c r="C64684"/>
      <c r="M64684"/>
    </row>
    <row r="64685" spans="3:13" ht="12.75" customHeight="1">
      <c r="C64685"/>
      <c r="M64685"/>
    </row>
    <row r="64686" spans="3:13" ht="12.75" customHeight="1">
      <c r="C64686"/>
      <c r="M64686"/>
    </row>
    <row r="64687" spans="3:13" ht="12.75" customHeight="1">
      <c r="C64687"/>
      <c r="M64687"/>
    </row>
    <row r="64688" spans="3:13" ht="12.75" customHeight="1">
      <c r="C64688"/>
      <c r="M64688"/>
    </row>
    <row r="64689" spans="3:13" ht="12.75" customHeight="1">
      <c r="C64689"/>
      <c r="M64689"/>
    </row>
    <row r="64690" spans="3:13" ht="12.75" customHeight="1">
      <c r="C64690"/>
      <c r="M64690"/>
    </row>
    <row r="64691" spans="3:13" ht="12.75" customHeight="1">
      <c r="C64691"/>
      <c r="M64691"/>
    </row>
    <row r="64692" spans="3:13" ht="12.75" customHeight="1">
      <c r="C64692"/>
      <c r="M64692"/>
    </row>
    <row r="64693" spans="3:13" ht="12.75" customHeight="1">
      <c r="C64693"/>
      <c r="M64693"/>
    </row>
    <row r="64694" spans="3:13" ht="12.75" customHeight="1">
      <c r="C64694"/>
      <c r="M64694"/>
    </row>
    <row r="64695" spans="3:13" ht="12.75" customHeight="1">
      <c r="C64695"/>
      <c r="M64695"/>
    </row>
    <row r="64696" spans="3:13" ht="12.75" customHeight="1">
      <c r="C64696"/>
      <c r="M64696"/>
    </row>
    <row r="64697" spans="3:13" ht="12.75" customHeight="1">
      <c r="C64697"/>
      <c r="M64697"/>
    </row>
    <row r="64698" spans="3:13" ht="12.75" customHeight="1">
      <c r="C64698"/>
      <c r="M64698"/>
    </row>
    <row r="64699" spans="3:13" ht="12.75" customHeight="1">
      <c r="C64699"/>
      <c r="M64699"/>
    </row>
    <row r="64700" spans="3:13" ht="12.75" customHeight="1">
      <c r="C64700"/>
      <c r="M64700"/>
    </row>
    <row r="64701" spans="3:13" ht="12.75" customHeight="1">
      <c r="C64701"/>
      <c r="M64701"/>
    </row>
    <row r="64702" spans="3:13" ht="12.75" customHeight="1">
      <c r="C64702"/>
      <c r="M64702"/>
    </row>
    <row r="64703" spans="3:13" ht="12.75" customHeight="1">
      <c r="C64703"/>
      <c r="M64703"/>
    </row>
    <row r="64704" spans="3:13" ht="12.75" customHeight="1">
      <c r="C64704"/>
      <c r="M64704"/>
    </row>
    <row r="64705" spans="3:13" ht="12.75" customHeight="1">
      <c r="C64705"/>
      <c r="M64705"/>
    </row>
    <row r="64706" spans="3:13" ht="12.75" customHeight="1">
      <c r="C64706"/>
      <c r="M64706"/>
    </row>
    <row r="64707" spans="3:13" ht="12.75" customHeight="1">
      <c r="C64707"/>
      <c r="M64707"/>
    </row>
    <row r="64708" spans="3:13" ht="12.75" customHeight="1">
      <c r="C64708"/>
      <c r="M64708"/>
    </row>
    <row r="64709" spans="3:13" ht="12.75" customHeight="1">
      <c r="C64709"/>
      <c r="M64709"/>
    </row>
    <row r="64710" spans="3:13" ht="12.75" customHeight="1">
      <c r="C64710"/>
      <c r="M64710"/>
    </row>
    <row r="64711" spans="3:13" ht="12.75" customHeight="1">
      <c r="C64711"/>
      <c r="M64711"/>
    </row>
    <row r="64712" spans="3:13" ht="12.75" customHeight="1">
      <c r="C64712"/>
      <c r="M64712"/>
    </row>
    <row r="64713" spans="3:13" ht="12.75" customHeight="1">
      <c r="C64713"/>
      <c r="M64713"/>
    </row>
    <row r="64714" spans="3:13" ht="12.75" customHeight="1">
      <c r="C64714"/>
      <c r="M64714"/>
    </row>
    <row r="64715" spans="3:13" ht="12.75" customHeight="1">
      <c r="C64715"/>
      <c r="M64715"/>
    </row>
    <row r="64716" spans="3:13" ht="12.75" customHeight="1">
      <c r="C64716"/>
      <c r="M64716"/>
    </row>
    <row r="64717" spans="3:13" ht="12.75" customHeight="1">
      <c r="C64717"/>
      <c r="M64717"/>
    </row>
    <row r="64718" spans="3:13" ht="12.75" customHeight="1">
      <c r="C64718"/>
      <c r="M64718"/>
    </row>
    <row r="64719" spans="3:13" ht="12.75" customHeight="1">
      <c r="C64719"/>
      <c r="M64719"/>
    </row>
    <row r="64720" spans="3:13" ht="12.75" customHeight="1">
      <c r="C64720"/>
      <c r="M64720"/>
    </row>
    <row r="64721" spans="3:13" ht="12.75" customHeight="1">
      <c r="C64721"/>
      <c r="M64721"/>
    </row>
    <row r="64722" spans="3:13" ht="12.75" customHeight="1">
      <c r="C64722"/>
      <c r="M64722"/>
    </row>
    <row r="64723" spans="3:13" ht="12.75" customHeight="1">
      <c r="C64723"/>
      <c r="M64723"/>
    </row>
    <row r="64724" spans="3:13" ht="12.75" customHeight="1">
      <c r="C64724"/>
      <c r="M64724"/>
    </row>
    <row r="64725" spans="3:13" ht="12.75" customHeight="1">
      <c r="C64725"/>
      <c r="M64725"/>
    </row>
    <row r="64726" spans="3:13" ht="12.75" customHeight="1">
      <c r="C64726"/>
      <c r="M64726"/>
    </row>
    <row r="64727" spans="3:13" ht="12.75" customHeight="1">
      <c r="C64727"/>
      <c r="M64727"/>
    </row>
    <row r="64728" spans="3:13" ht="12.75" customHeight="1">
      <c r="C64728"/>
      <c r="M64728"/>
    </row>
    <row r="64729" spans="3:13" ht="12.75" customHeight="1">
      <c r="C64729"/>
      <c r="M64729"/>
    </row>
    <row r="64730" spans="3:13" ht="12.75" customHeight="1">
      <c r="C64730"/>
      <c r="M64730"/>
    </row>
    <row r="64731" spans="3:13" ht="12.75" customHeight="1">
      <c r="C64731"/>
      <c r="M64731"/>
    </row>
    <row r="64732" spans="3:13" ht="12.75" customHeight="1">
      <c r="C64732"/>
      <c r="M64732"/>
    </row>
    <row r="64733" spans="3:13" ht="12.75" customHeight="1">
      <c r="C64733"/>
      <c r="M64733"/>
    </row>
    <row r="64734" spans="3:13" ht="12.75" customHeight="1">
      <c r="C64734"/>
      <c r="M64734"/>
    </row>
    <row r="64735" spans="3:13" ht="12.75" customHeight="1">
      <c r="C64735"/>
      <c r="M64735"/>
    </row>
    <row r="64736" spans="3:13" ht="12.75" customHeight="1">
      <c r="C64736"/>
      <c r="M64736"/>
    </row>
    <row r="64737" spans="3:13" ht="12.75" customHeight="1">
      <c r="C64737"/>
      <c r="M64737"/>
    </row>
    <row r="64738" spans="3:13" ht="12.75" customHeight="1">
      <c r="C64738"/>
      <c r="M64738"/>
    </row>
    <row r="64739" spans="3:13" ht="12.75" customHeight="1">
      <c r="C64739"/>
      <c r="M64739"/>
    </row>
    <row r="64740" spans="3:13" ht="12.75" customHeight="1">
      <c r="C64740"/>
      <c r="M64740"/>
    </row>
    <row r="64741" spans="3:13" ht="12.75" customHeight="1">
      <c r="C64741"/>
      <c r="M64741"/>
    </row>
    <row r="64742" spans="3:13" ht="12.75" customHeight="1">
      <c r="C64742"/>
      <c r="M64742"/>
    </row>
    <row r="64743" spans="3:13" ht="12.75" customHeight="1">
      <c r="C64743"/>
      <c r="M64743"/>
    </row>
    <row r="64744" spans="3:13" ht="12.75" customHeight="1">
      <c r="C64744"/>
      <c r="M64744"/>
    </row>
    <row r="64745" spans="3:13" ht="12.75" customHeight="1">
      <c r="C64745"/>
      <c r="M64745"/>
    </row>
    <row r="64746" spans="3:13" ht="12.75" customHeight="1">
      <c r="C64746"/>
      <c r="M64746"/>
    </row>
    <row r="64747" spans="3:13" ht="12.75" customHeight="1">
      <c r="C64747"/>
      <c r="M64747"/>
    </row>
    <row r="64748" spans="3:13" ht="12.75" customHeight="1">
      <c r="C64748"/>
      <c r="M64748"/>
    </row>
    <row r="64749" spans="3:13" ht="12.75" customHeight="1">
      <c r="C64749"/>
      <c r="M64749"/>
    </row>
    <row r="64750" spans="3:13" ht="12.75" customHeight="1">
      <c r="C64750"/>
      <c r="M64750"/>
    </row>
    <row r="64751" spans="3:13" ht="12.75" customHeight="1">
      <c r="C64751"/>
      <c r="M64751"/>
    </row>
    <row r="64752" spans="3:13" ht="12.75" customHeight="1">
      <c r="C64752"/>
      <c r="M64752"/>
    </row>
    <row r="64753" spans="3:13" ht="12.75" customHeight="1">
      <c r="C64753"/>
      <c r="M64753"/>
    </row>
    <row r="64754" spans="3:13" ht="12.75" customHeight="1">
      <c r="C64754"/>
      <c r="M64754"/>
    </row>
    <row r="64755" spans="3:13" ht="12.75" customHeight="1">
      <c r="C64755"/>
      <c r="M64755"/>
    </row>
    <row r="64756" spans="3:13" ht="12.75" customHeight="1">
      <c r="C64756"/>
      <c r="M64756"/>
    </row>
    <row r="64757" spans="3:13" ht="12.75" customHeight="1">
      <c r="C64757"/>
      <c r="M64757"/>
    </row>
    <row r="64758" spans="3:13" ht="12.75" customHeight="1">
      <c r="C64758"/>
      <c r="M64758"/>
    </row>
    <row r="64759" spans="3:13" ht="12.75" customHeight="1">
      <c r="C64759"/>
      <c r="M64759"/>
    </row>
    <row r="64760" spans="3:13" ht="12.75" customHeight="1">
      <c r="C64760"/>
      <c r="M64760"/>
    </row>
    <row r="64761" spans="3:13" ht="12.75" customHeight="1">
      <c r="C64761"/>
      <c r="M64761"/>
    </row>
    <row r="64762" spans="3:13" ht="12.75" customHeight="1">
      <c r="C64762"/>
      <c r="M64762"/>
    </row>
    <row r="64763" spans="3:13" ht="12.75" customHeight="1">
      <c r="C64763"/>
      <c r="M64763"/>
    </row>
    <row r="64764" spans="3:13" ht="12.75" customHeight="1">
      <c r="C64764"/>
      <c r="M64764"/>
    </row>
    <row r="64765" spans="3:13" ht="12.75" customHeight="1">
      <c r="C64765"/>
      <c r="M64765"/>
    </row>
    <row r="64766" spans="3:13" ht="12.75" customHeight="1">
      <c r="C64766"/>
      <c r="M64766"/>
    </row>
    <row r="64767" spans="3:13" ht="12.75" customHeight="1">
      <c r="C64767"/>
      <c r="M64767"/>
    </row>
    <row r="64768" spans="3:13" ht="12.75" customHeight="1">
      <c r="C64768"/>
      <c r="M64768"/>
    </row>
    <row r="64769" spans="3:13" ht="12.75" customHeight="1">
      <c r="C64769"/>
      <c r="M64769"/>
    </row>
    <row r="64770" spans="3:13" ht="12.75" customHeight="1">
      <c r="C64770"/>
      <c r="M64770"/>
    </row>
    <row r="64771" spans="3:13" ht="12.75" customHeight="1">
      <c r="C64771"/>
      <c r="M64771"/>
    </row>
    <row r="64772" spans="3:13" ht="12.75" customHeight="1">
      <c r="C64772"/>
      <c r="M64772"/>
    </row>
    <row r="64773" spans="3:13" ht="12.75" customHeight="1">
      <c r="C64773"/>
      <c r="M64773"/>
    </row>
    <row r="64774" spans="3:13" ht="12.75" customHeight="1">
      <c r="C64774"/>
      <c r="M64774"/>
    </row>
    <row r="64775" spans="3:13" ht="12.75" customHeight="1">
      <c r="C64775"/>
      <c r="M64775"/>
    </row>
    <row r="64776" spans="3:13" ht="12.75" customHeight="1">
      <c r="C64776"/>
      <c r="M64776"/>
    </row>
    <row r="64777" spans="3:13" ht="12.75" customHeight="1">
      <c r="C64777"/>
      <c r="M64777"/>
    </row>
    <row r="64778" spans="3:13" ht="12.75" customHeight="1">
      <c r="C64778"/>
      <c r="M64778"/>
    </row>
    <row r="64779" spans="3:13" ht="12.75" customHeight="1">
      <c r="C64779"/>
      <c r="M64779"/>
    </row>
    <row r="64780" spans="3:13" ht="12.75" customHeight="1">
      <c r="C64780"/>
      <c r="M64780"/>
    </row>
    <row r="64781" spans="3:13" ht="12.75" customHeight="1">
      <c r="C64781"/>
      <c r="M64781"/>
    </row>
    <row r="64782" spans="3:13" ht="12.75" customHeight="1">
      <c r="C64782"/>
      <c r="M64782"/>
    </row>
    <row r="64783" spans="3:13" ht="12.75" customHeight="1">
      <c r="C64783"/>
      <c r="M64783"/>
    </row>
    <row r="64784" spans="3:13" ht="12.75" customHeight="1">
      <c r="C64784"/>
      <c r="M64784"/>
    </row>
    <row r="64785" spans="3:13" ht="12.75" customHeight="1">
      <c r="C64785"/>
      <c r="M64785"/>
    </row>
    <row r="64786" spans="3:13" ht="12.75" customHeight="1">
      <c r="C64786"/>
      <c r="M64786"/>
    </row>
    <row r="64787" spans="3:13" ht="12.75" customHeight="1">
      <c r="C64787"/>
      <c r="M64787"/>
    </row>
    <row r="64788" spans="3:13" ht="12.75" customHeight="1">
      <c r="C64788"/>
      <c r="M64788"/>
    </row>
    <row r="64789" spans="3:13" ht="12.75" customHeight="1">
      <c r="C64789"/>
      <c r="M64789"/>
    </row>
    <row r="64790" spans="3:13" ht="12.75" customHeight="1">
      <c r="C64790"/>
      <c r="M64790"/>
    </row>
    <row r="64791" spans="3:13" ht="12.75" customHeight="1">
      <c r="C64791"/>
      <c r="M64791"/>
    </row>
    <row r="64792" spans="3:13" ht="12.75" customHeight="1">
      <c r="C64792"/>
      <c r="M64792"/>
    </row>
    <row r="64793" spans="3:13" ht="12.75" customHeight="1">
      <c r="C64793"/>
      <c r="M64793"/>
    </row>
    <row r="64794" spans="3:13" ht="12.75" customHeight="1">
      <c r="C64794"/>
      <c r="M64794"/>
    </row>
    <row r="64795" spans="3:13" ht="12.75" customHeight="1">
      <c r="C64795"/>
      <c r="M64795"/>
    </row>
    <row r="64796" spans="3:13" ht="12.75" customHeight="1">
      <c r="C64796"/>
      <c r="M64796"/>
    </row>
    <row r="64797" spans="3:13" ht="12.75" customHeight="1">
      <c r="C64797"/>
      <c r="M64797"/>
    </row>
    <row r="64798" spans="3:13" ht="12.75" customHeight="1">
      <c r="C64798"/>
      <c r="M64798"/>
    </row>
    <row r="64799" spans="3:13" ht="12.75" customHeight="1">
      <c r="C64799"/>
      <c r="M64799"/>
    </row>
    <row r="64800" spans="3:13" ht="12.75" customHeight="1">
      <c r="C64800"/>
      <c r="M64800"/>
    </row>
    <row r="64801" spans="3:13" ht="12.75" customHeight="1">
      <c r="C64801"/>
      <c r="M64801"/>
    </row>
    <row r="64802" spans="3:13" ht="12.75" customHeight="1">
      <c r="C64802"/>
      <c r="M64802"/>
    </row>
    <row r="64803" spans="3:13" ht="12.75" customHeight="1">
      <c r="C64803"/>
      <c r="M64803"/>
    </row>
    <row r="64804" spans="3:13" ht="12.75" customHeight="1">
      <c r="C64804"/>
      <c r="M64804"/>
    </row>
    <row r="64805" spans="3:13" ht="12.75" customHeight="1">
      <c r="C64805"/>
      <c r="M64805"/>
    </row>
    <row r="64806" spans="3:13" ht="12.75" customHeight="1">
      <c r="C64806"/>
      <c r="M64806"/>
    </row>
    <row r="64807" spans="3:13" ht="12.75" customHeight="1">
      <c r="C64807"/>
      <c r="M64807"/>
    </row>
    <row r="64808" spans="3:13" ht="12.75" customHeight="1">
      <c r="C64808"/>
      <c r="M64808"/>
    </row>
    <row r="64809" spans="3:13" ht="12.75" customHeight="1">
      <c r="C64809"/>
      <c r="M64809"/>
    </row>
    <row r="64810" spans="3:13" ht="12.75" customHeight="1">
      <c r="C64810"/>
      <c r="M64810"/>
    </row>
    <row r="64811" spans="3:13" ht="12.75" customHeight="1">
      <c r="C64811"/>
      <c r="M64811"/>
    </row>
    <row r="64812" spans="3:13" ht="12.75" customHeight="1">
      <c r="C64812"/>
      <c r="M64812"/>
    </row>
    <row r="64813" spans="3:13" ht="12.75" customHeight="1">
      <c r="C64813"/>
      <c r="M64813"/>
    </row>
    <row r="64814" spans="3:13" ht="12.75" customHeight="1">
      <c r="C64814"/>
      <c r="M64814"/>
    </row>
    <row r="64815" spans="3:13" ht="12.75" customHeight="1">
      <c r="C64815"/>
      <c r="M64815"/>
    </row>
    <row r="64816" spans="3:13" ht="12.75" customHeight="1">
      <c r="C64816"/>
      <c r="M64816"/>
    </row>
    <row r="64817" spans="3:13" ht="12.75" customHeight="1">
      <c r="C64817"/>
      <c r="M64817"/>
    </row>
    <row r="64818" spans="3:13" ht="12.75" customHeight="1">
      <c r="C64818"/>
      <c r="M64818"/>
    </row>
    <row r="64819" spans="3:13" ht="12.75" customHeight="1">
      <c r="C64819"/>
      <c r="M64819"/>
    </row>
    <row r="64820" spans="3:13" ht="12.75" customHeight="1">
      <c r="C64820"/>
      <c r="M64820"/>
    </row>
    <row r="64821" spans="3:13" ht="12.75" customHeight="1">
      <c r="C64821"/>
      <c r="M64821"/>
    </row>
    <row r="64822" spans="3:13" ht="12.75" customHeight="1">
      <c r="C64822"/>
      <c r="M64822"/>
    </row>
    <row r="64823" spans="3:13" ht="12.75" customHeight="1">
      <c r="C64823"/>
      <c r="M64823"/>
    </row>
    <row r="64824" spans="3:13" ht="12.75" customHeight="1">
      <c r="C64824"/>
      <c r="M64824"/>
    </row>
    <row r="64825" spans="3:13" ht="12.75" customHeight="1">
      <c r="C64825"/>
      <c r="M64825"/>
    </row>
    <row r="64826" spans="3:13" ht="12.75" customHeight="1">
      <c r="C64826"/>
      <c r="M64826"/>
    </row>
    <row r="64827" spans="3:13" ht="12.75" customHeight="1">
      <c r="C64827"/>
      <c r="M64827"/>
    </row>
    <row r="64828" spans="3:13" ht="12.75" customHeight="1">
      <c r="C64828"/>
      <c r="M64828"/>
    </row>
    <row r="64829" spans="3:13" ht="12.75" customHeight="1">
      <c r="C64829"/>
      <c r="M64829"/>
    </row>
    <row r="64830" spans="3:13" ht="12.75" customHeight="1">
      <c r="C64830"/>
      <c r="M64830"/>
    </row>
    <row r="64831" spans="3:13" ht="12.75" customHeight="1">
      <c r="C64831"/>
      <c r="M64831"/>
    </row>
    <row r="64832" spans="3:13" ht="12.75" customHeight="1">
      <c r="C64832"/>
      <c r="M64832"/>
    </row>
    <row r="64833" spans="3:13" ht="12.75" customHeight="1">
      <c r="C64833"/>
      <c r="M64833"/>
    </row>
    <row r="64834" spans="3:13" ht="12.75" customHeight="1">
      <c r="C64834"/>
      <c r="M64834"/>
    </row>
    <row r="64835" spans="3:13" ht="12.75" customHeight="1">
      <c r="C64835"/>
      <c r="M64835"/>
    </row>
    <row r="64836" spans="3:13" ht="12.75" customHeight="1">
      <c r="C64836"/>
      <c r="M64836"/>
    </row>
    <row r="64837" spans="3:13" ht="12.75" customHeight="1">
      <c r="C64837"/>
      <c r="M64837"/>
    </row>
    <row r="64838" spans="3:13" ht="12.75" customHeight="1">
      <c r="C64838"/>
      <c r="M64838"/>
    </row>
    <row r="64839" spans="3:13" ht="12.75" customHeight="1">
      <c r="C64839"/>
      <c r="M64839"/>
    </row>
    <row r="64840" spans="3:13" ht="12.75" customHeight="1">
      <c r="C64840"/>
      <c r="M64840"/>
    </row>
    <row r="64841" spans="3:13" ht="12.75" customHeight="1">
      <c r="C64841"/>
      <c r="M64841"/>
    </row>
    <row r="64842" spans="3:13" ht="12.75" customHeight="1">
      <c r="C64842"/>
      <c r="M64842"/>
    </row>
    <row r="64843" spans="3:13" ht="12.75" customHeight="1">
      <c r="C64843"/>
      <c r="M64843"/>
    </row>
    <row r="64844" spans="3:13" ht="12.75" customHeight="1">
      <c r="C64844"/>
      <c r="M64844"/>
    </row>
    <row r="64845" spans="3:13" ht="12.75" customHeight="1">
      <c r="C64845"/>
      <c r="M64845"/>
    </row>
    <row r="64846" spans="3:13" ht="12.75" customHeight="1">
      <c r="C64846"/>
      <c r="M64846"/>
    </row>
    <row r="64847" spans="3:13" ht="12.75" customHeight="1">
      <c r="C64847"/>
      <c r="M64847"/>
    </row>
    <row r="64848" spans="3:13" ht="12.75" customHeight="1">
      <c r="C64848"/>
      <c r="M64848"/>
    </row>
    <row r="64849" spans="3:13" ht="12.75" customHeight="1">
      <c r="C64849"/>
      <c r="M64849"/>
    </row>
    <row r="64850" spans="3:13" ht="12.75" customHeight="1">
      <c r="C64850"/>
      <c r="M64850"/>
    </row>
    <row r="64851" spans="3:13" ht="12.75" customHeight="1">
      <c r="C64851"/>
      <c r="M64851"/>
    </row>
    <row r="64852" spans="3:13" ht="12.75" customHeight="1">
      <c r="C64852"/>
      <c r="M64852"/>
    </row>
    <row r="64853" spans="3:13" ht="12.75" customHeight="1">
      <c r="C64853"/>
      <c r="M64853"/>
    </row>
    <row r="64854" spans="3:13" ht="12.75" customHeight="1">
      <c r="C64854"/>
      <c r="M64854"/>
    </row>
    <row r="64855" spans="3:13" ht="12.75" customHeight="1">
      <c r="C64855"/>
      <c r="M64855"/>
    </row>
    <row r="64856" spans="3:13" ht="12.75" customHeight="1">
      <c r="C64856"/>
      <c r="M64856"/>
    </row>
    <row r="64857" spans="3:13" ht="12.75" customHeight="1">
      <c r="C64857"/>
      <c r="M64857"/>
    </row>
    <row r="64858" spans="3:13" ht="12.75" customHeight="1">
      <c r="C64858"/>
      <c r="M64858"/>
    </row>
    <row r="64859" spans="3:13" ht="12.75" customHeight="1">
      <c r="C64859"/>
      <c r="M64859"/>
    </row>
    <row r="64860" spans="3:13" ht="12.75" customHeight="1">
      <c r="C64860"/>
      <c r="M64860"/>
    </row>
    <row r="64861" spans="3:13" ht="12.75" customHeight="1">
      <c r="C64861"/>
      <c r="M64861"/>
    </row>
    <row r="64862" spans="3:13" ht="12.75" customHeight="1">
      <c r="C64862"/>
      <c r="M64862"/>
    </row>
    <row r="64863" spans="3:13" ht="12.75" customHeight="1">
      <c r="C64863"/>
      <c r="M64863"/>
    </row>
    <row r="64864" spans="3:13" ht="12.75" customHeight="1">
      <c r="C64864"/>
      <c r="M64864"/>
    </row>
    <row r="64865" spans="3:13" ht="12.75" customHeight="1">
      <c r="C64865"/>
      <c r="M64865"/>
    </row>
    <row r="64866" spans="3:13" ht="12.75" customHeight="1">
      <c r="C64866"/>
      <c r="M64866"/>
    </row>
    <row r="64867" spans="3:13" ht="12.75" customHeight="1">
      <c r="C64867"/>
      <c r="M64867"/>
    </row>
    <row r="64868" spans="3:13" ht="12.75" customHeight="1">
      <c r="C64868"/>
      <c r="M64868"/>
    </row>
    <row r="64869" spans="3:13" ht="12.75" customHeight="1">
      <c r="C64869"/>
      <c r="M64869"/>
    </row>
    <row r="64870" spans="3:13" ht="12.75" customHeight="1">
      <c r="C64870"/>
      <c r="M64870"/>
    </row>
    <row r="64871" spans="3:13" ht="12.75" customHeight="1">
      <c r="C64871"/>
      <c r="M64871"/>
    </row>
    <row r="64872" spans="3:13" ht="12.75" customHeight="1">
      <c r="C64872"/>
      <c r="M64872"/>
    </row>
    <row r="64873" spans="3:13" ht="12.75" customHeight="1">
      <c r="C64873"/>
      <c r="M64873"/>
    </row>
    <row r="64874" spans="3:13" ht="12.75" customHeight="1">
      <c r="C64874"/>
      <c r="M64874"/>
    </row>
    <row r="64875" spans="3:13" ht="12.75" customHeight="1">
      <c r="C64875"/>
      <c r="M64875"/>
    </row>
    <row r="64876" spans="3:13" ht="12.75" customHeight="1">
      <c r="C64876"/>
      <c r="M64876"/>
    </row>
    <row r="64877" spans="3:13" ht="12.75" customHeight="1">
      <c r="C64877"/>
      <c r="M64877"/>
    </row>
    <row r="64878" spans="3:13" ht="12.75" customHeight="1">
      <c r="C64878"/>
      <c r="M64878"/>
    </row>
    <row r="64879" spans="3:13" ht="12.75" customHeight="1">
      <c r="C64879"/>
      <c r="M64879"/>
    </row>
    <row r="64880" spans="3:13" ht="12.75" customHeight="1">
      <c r="C64880"/>
      <c r="M64880"/>
    </row>
    <row r="64881" spans="3:13" ht="12.75" customHeight="1">
      <c r="C64881"/>
      <c r="M64881"/>
    </row>
    <row r="64882" spans="3:13" ht="12.75" customHeight="1">
      <c r="C64882"/>
      <c r="M64882"/>
    </row>
    <row r="64883" spans="3:13" ht="12.75" customHeight="1">
      <c r="C64883"/>
      <c r="M64883"/>
    </row>
    <row r="64884" spans="3:13" ht="12.75" customHeight="1">
      <c r="C64884"/>
      <c r="M64884"/>
    </row>
    <row r="64885" spans="3:13" ht="12.75" customHeight="1">
      <c r="C64885"/>
      <c r="M64885"/>
    </row>
    <row r="64886" spans="3:13" ht="12.75" customHeight="1">
      <c r="C64886"/>
      <c r="M64886"/>
    </row>
    <row r="64887" spans="3:13" ht="12.75" customHeight="1">
      <c r="C64887"/>
      <c r="M64887"/>
    </row>
    <row r="64888" spans="3:13" ht="12.75" customHeight="1">
      <c r="C64888"/>
      <c r="M64888"/>
    </row>
    <row r="64889" spans="3:13" ht="12.75" customHeight="1">
      <c r="C64889"/>
      <c r="M64889"/>
    </row>
    <row r="64890" spans="3:13" ht="12.75" customHeight="1">
      <c r="C64890"/>
      <c r="M64890"/>
    </row>
    <row r="64891" spans="3:13" ht="12.75" customHeight="1">
      <c r="C64891"/>
      <c r="M64891"/>
    </row>
    <row r="64892" spans="3:13" ht="12.75" customHeight="1">
      <c r="C64892"/>
      <c r="M64892"/>
    </row>
    <row r="64893" spans="3:13" ht="12.75" customHeight="1">
      <c r="C64893"/>
      <c r="M64893"/>
    </row>
    <row r="64894" spans="3:13" ht="12.75" customHeight="1">
      <c r="C64894"/>
      <c r="M64894"/>
    </row>
    <row r="64895" spans="3:13" ht="12.75" customHeight="1">
      <c r="C64895"/>
      <c r="M64895"/>
    </row>
    <row r="64896" spans="3:13" ht="12.75" customHeight="1">
      <c r="C64896"/>
      <c r="M64896"/>
    </row>
    <row r="64897" spans="3:13" ht="12.75" customHeight="1">
      <c r="C64897"/>
      <c r="M64897"/>
    </row>
    <row r="64898" spans="3:13" ht="12.75" customHeight="1">
      <c r="C64898"/>
      <c r="M64898"/>
    </row>
    <row r="64899" spans="3:13" ht="12.75" customHeight="1">
      <c r="C64899"/>
      <c r="M64899"/>
    </row>
    <row r="64900" spans="3:13" ht="12.75" customHeight="1">
      <c r="C64900"/>
      <c r="M64900"/>
    </row>
    <row r="64901" spans="3:13" ht="12.75" customHeight="1">
      <c r="C64901"/>
      <c r="M64901"/>
    </row>
    <row r="64902" spans="3:13" ht="12.75" customHeight="1">
      <c r="C64902"/>
      <c r="M64902"/>
    </row>
    <row r="64903" spans="3:13" ht="12.75" customHeight="1">
      <c r="C64903"/>
      <c r="M64903"/>
    </row>
    <row r="64904" spans="3:13" ht="12.75" customHeight="1">
      <c r="C64904"/>
      <c r="M64904"/>
    </row>
    <row r="64905" spans="3:13" ht="12.75" customHeight="1">
      <c r="C64905"/>
      <c r="M64905"/>
    </row>
    <row r="64906" spans="3:13" ht="12.75" customHeight="1">
      <c r="C64906"/>
      <c r="M64906"/>
    </row>
    <row r="64907" spans="3:13" ht="12.75" customHeight="1">
      <c r="C64907"/>
      <c r="M64907"/>
    </row>
    <row r="64908" spans="3:13" ht="12.75" customHeight="1">
      <c r="C64908"/>
      <c r="M64908"/>
    </row>
    <row r="64909" spans="3:13" ht="12.75" customHeight="1">
      <c r="C64909"/>
      <c r="M64909"/>
    </row>
    <row r="64910" spans="3:13" ht="12.75" customHeight="1">
      <c r="C64910"/>
      <c r="M64910"/>
    </row>
    <row r="64911" spans="3:13" ht="12.75" customHeight="1">
      <c r="C64911"/>
      <c r="M64911"/>
    </row>
    <row r="64912" spans="3:13" ht="12.75" customHeight="1">
      <c r="C64912"/>
      <c r="M64912"/>
    </row>
    <row r="64913" spans="3:13" ht="12.75" customHeight="1">
      <c r="C64913"/>
      <c r="M64913"/>
    </row>
    <row r="64914" spans="3:13" ht="12.75" customHeight="1">
      <c r="C64914"/>
      <c r="M64914"/>
    </row>
    <row r="64915" spans="3:13" ht="12.75" customHeight="1">
      <c r="C64915"/>
      <c r="M64915"/>
    </row>
    <row r="64916" spans="3:13" ht="12.75" customHeight="1">
      <c r="C64916"/>
      <c r="M64916"/>
    </row>
    <row r="64917" spans="3:13" ht="12.75" customHeight="1">
      <c r="C64917"/>
      <c r="M64917"/>
    </row>
    <row r="64918" spans="3:13" ht="12.75" customHeight="1">
      <c r="C64918"/>
      <c r="M64918"/>
    </row>
    <row r="64919" spans="3:13" ht="12.75" customHeight="1">
      <c r="C64919"/>
      <c r="M64919"/>
    </row>
    <row r="64920" spans="3:13" ht="12.75" customHeight="1">
      <c r="C64920"/>
      <c r="M64920"/>
    </row>
    <row r="64921" spans="3:13" ht="12.75" customHeight="1">
      <c r="C64921"/>
      <c r="M64921"/>
    </row>
    <row r="64922" spans="3:13" ht="12.75" customHeight="1">
      <c r="C64922"/>
      <c r="M64922"/>
    </row>
    <row r="64923" spans="3:13" ht="12.75" customHeight="1">
      <c r="C64923"/>
      <c r="M64923"/>
    </row>
    <row r="64924" spans="3:13" ht="12.75" customHeight="1">
      <c r="C64924"/>
      <c r="M64924"/>
    </row>
    <row r="64925" spans="3:13" ht="12.75" customHeight="1">
      <c r="C64925"/>
      <c r="M64925"/>
    </row>
    <row r="64926" spans="3:13" ht="12.75" customHeight="1">
      <c r="C64926"/>
      <c r="M64926"/>
    </row>
    <row r="64927" spans="3:13" ht="12.75" customHeight="1">
      <c r="C64927"/>
      <c r="M64927"/>
    </row>
    <row r="64928" spans="3:13" ht="12.75" customHeight="1">
      <c r="C64928"/>
      <c r="M64928"/>
    </row>
    <row r="64929" spans="3:13" ht="12.75" customHeight="1">
      <c r="C64929"/>
      <c r="M64929"/>
    </row>
    <row r="64930" spans="3:13" ht="12.75" customHeight="1">
      <c r="C64930"/>
      <c r="M64930"/>
    </row>
    <row r="64931" spans="3:13" ht="12.75" customHeight="1">
      <c r="C64931"/>
      <c r="M64931"/>
    </row>
    <row r="64932" spans="3:13" ht="12.75" customHeight="1">
      <c r="C64932"/>
      <c r="M64932"/>
    </row>
    <row r="64933" spans="3:13" ht="12.75" customHeight="1">
      <c r="C64933"/>
      <c r="M64933"/>
    </row>
    <row r="64934" spans="3:13" ht="12.75" customHeight="1">
      <c r="C64934"/>
      <c r="M64934"/>
    </row>
    <row r="64935" spans="3:13" ht="12.75" customHeight="1">
      <c r="C64935"/>
      <c r="M64935"/>
    </row>
    <row r="64936" spans="3:13" ht="12.75" customHeight="1">
      <c r="C64936"/>
      <c r="M64936"/>
    </row>
    <row r="64937" spans="3:13" ht="12.75" customHeight="1">
      <c r="C64937"/>
      <c r="M64937"/>
    </row>
    <row r="64938" spans="3:13" ht="12.75" customHeight="1">
      <c r="C64938"/>
      <c r="M64938"/>
    </row>
    <row r="64939" spans="3:13" ht="12.75" customHeight="1">
      <c r="C64939"/>
      <c r="M64939"/>
    </row>
    <row r="64940" spans="3:13" ht="12.75" customHeight="1">
      <c r="C64940"/>
      <c r="M64940"/>
    </row>
    <row r="64941" spans="3:13" ht="12.75" customHeight="1">
      <c r="C64941"/>
      <c r="M64941"/>
    </row>
    <row r="64942" spans="3:13" ht="12.75" customHeight="1">
      <c r="C64942"/>
      <c r="M64942"/>
    </row>
    <row r="64943" spans="3:13" ht="12.75" customHeight="1">
      <c r="C64943"/>
      <c r="M64943"/>
    </row>
    <row r="64944" spans="3:13" ht="12.75" customHeight="1">
      <c r="C64944"/>
      <c r="M64944"/>
    </row>
    <row r="64945" spans="3:13" ht="12.75" customHeight="1">
      <c r="C64945"/>
      <c r="M64945"/>
    </row>
    <row r="64946" spans="3:13" ht="12.75" customHeight="1">
      <c r="C64946"/>
      <c r="M64946"/>
    </row>
    <row r="64947" spans="3:13" ht="12.75" customHeight="1">
      <c r="C64947"/>
      <c r="M64947"/>
    </row>
    <row r="64948" spans="3:13" ht="12.75" customHeight="1">
      <c r="C64948"/>
      <c r="M64948"/>
    </row>
    <row r="64949" spans="3:13" ht="12.75" customHeight="1">
      <c r="C64949"/>
      <c r="M64949"/>
    </row>
    <row r="64950" spans="3:13" ht="12.75" customHeight="1">
      <c r="C64950"/>
      <c r="M64950"/>
    </row>
    <row r="64951" spans="3:13" ht="12.75" customHeight="1">
      <c r="C64951"/>
      <c r="M64951"/>
    </row>
    <row r="64952" spans="3:13" ht="12.75" customHeight="1">
      <c r="C64952"/>
      <c r="M64952"/>
    </row>
    <row r="64953" spans="3:13" ht="12.75" customHeight="1">
      <c r="C64953"/>
      <c r="M64953"/>
    </row>
    <row r="64954" spans="3:13" ht="12.75" customHeight="1">
      <c r="C64954"/>
      <c r="M64954"/>
    </row>
    <row r="64955" spans="3:13" ht="12.75" customHeight="1">
      <c r="C64955"/>
      <c r="M64955"/>
    </row>
    <row r="64956" spans="3:13" ht="12.75" customHeight="1">
      <c r="C64956"/>
      <c r="M64956"/>
    </row>
    <row r="64957" spans="3:13" ht="12.75" customHeight="1">
      <c r="C64957"/>
      <c r="M64957"/>
    </row>
    <row r="64958" spans="3:13" ht="12.75" customHeight="1">
      <c r="C64958"/>
      <c r="M64958"/>
    </row>
    <row r="64959" spans="3:13" ht="12.75" customHeight="1">
      <c r="C64959"/>
      <c r="M64959"/>
    </row>
    <row r="64960" spans="3:13" ht="12.75" customHeight="1">
      <c r="C64960"/>
      <c r="M64960"/>
    </row>
    <row r="64961" spans="3:13" ht="12.75" customHeight="1">
      <c r="C64961"/>
      <c r="M64961"/>
    </row>
    <row r="64962" spans="3:13" ht="12.75" customHeight="1">
      <c r="C64962"/>
      <c r="M64962"/>
    </row>
    <row r="64963" spans="3:13" ht="12.75" customHeight="1">
      <c r="C64963"/>
      <c r="M64963"/>
    </row>
    <row r="64964" spans="3:13" ht="12.75" customHeight="1">
      <c r="C64964"/>
      <c r="M64964"/>
    </row>
    <row r="64965" spans="3:13" ht="12.75" customHeight="1">
      <c r="C64965"/>
      <c r="M64965"/>
    </row>
    <row r="64966" spans="3:13" ht="12.75" customHeight="1">
      <c r="C64966"/>
      <c r="M64966"/>
    </row>
    <row r="64967" spans="3:13" ht="12.75" customHeight="1">
      <c r="C64967"/>
      <c r="M64967"/>
    </row>
    <row r="64968" spans="3:13" ht="12.75" customHeight="1">
      <c r="C64968"/>
      <c r="M64968"/>
    </row>
    <row r="64969" spans="3:13" ht="12.75" customHeight="1">
      <c r="C64969"/>
      <c r="M64969"/>
    </row>
    <row r="64970" spans="3:13" ht="12.75" customHeight="1">
      <c r="C64970"/>
      <c r="M64970"/>
    </row>
    <row r="64971" spans="3:13" ht="12.75" customHeight="1">
      <c r="C64971"/>
      <c r="M64971"/>
    </row>
    <row r="64972" spans="3:13" ht="12.75" customHeight="1">
      <c r="C64972"/>
      <c r="M64972"/>
    </row>
    <row r="64973" spans="3:13" ht="12.75" customHeight="1">
      <c r="C64973"/>
      <c r="M64973"/>
    </row>
    <row r="64974" spans="3:13" ht="12.75" customHeight="1">
      <c r="C64974"/>
      <c r="M64974"/>
    </row>
    <row r="64975" spans="3:13" ht="12.75" customHeight="1">
      <c r="C64975"/>
      <c r="M64975"/>
    </row>
    <row r="64976" spans="3:13" ht="12.75" customHeight="1">
      <c r="C64976"/>
      <c r="M64976"/>
    </row>
    <row r="64977" spans="3:13" ht="12.75" customHeight="1">
      <c r="C64977"/>
      <c r="M64977"/>
    </row>
    <row r="64978" spans="3:13" ht="12.75" customHeight="1">
      <c r="C64978"/>
      <c r="M64978"/>
    </row>
    <row r="64979" spans="3:13" ht="12.75" customHeight="1">
      <c r="C64979"/>
      <c r="M64979"/>
    </row>
    <row r="64980" spans="3:13" ht="12.75" customHeight="1">
      <c r="C64980"/>
      <c r="M64980"/>
    </row>
    <row r="64981" spans="3:13" ht="12.75" customHeight="1">
      <c r="C64981"/>
      <c r="M64981"/>
    </row>
    <row r="64982" spans="3:13" ht="12.75" customHeight="1">
      <c r="C64982"/>
      <c r="M64982"/>
    </row>
    <row r="64983" spans="3:13" ht="12.75" customHeight="1">
      <c r="C64983"/>
      <c r="M64983"/>
    </row>
    <row r="64984" spans="3:13" ht="12.75" customHeight="1">
      <c r="C64984"/>
      <c r="M64984"/>
    </row>
    <row r="64985" spans="3:13" ht="12.75" customHeight="1">
      <c r="C64985"/>
      <c r="M64985"/>
    </row>
    <row r="64986" spans="3:13" ht="12.75" customHeight="1">
      <c r="C64986"/>
      <c r="M64986"/>
    </row>
    <row r="64987" spans="3:13" ht="12.75" customHeight="1">
      <c r="C64987"/>
      <c r="M64987"/>
    </row>
    <row r="64988" spans="3:13" ht="12.75" customHeight="1">
      <c r="C64988"/>
      <c r="M64988"/>
    </row>
    <row r="64989" spans="3:13" ht="12.75" customHeight="1">
      <c r="C64989"/>
      <c r="M64989"/>
    </row>
    <row r="64990" spans="3:13" ht="12.75" customHeight="1">
      <c r="C64990"/>
      <c r="M64990"/>
    </row>
    <row r="64991" spans="3:13" ht="12.75" customHeight="1">
      <c r="C64991"/>
      <c r="M64991"/>
    </row>
    <row r="64992" spans="3:13" ht="12.75" customHeight="1">
      <c r="C64992"/>
      <c r="M64992"/>
    </row>
    <row r="64993" spans="3:13" ht="12.75" customHeight="1">
      <c r="C64993"/>
      <c r="M64993"/>
    </row>
    <row r="64994" spans="3:13" ht="12.75" customHeight="1">
      <c r="C64994"/>
      <c r="M64994"/>
    </row>
    <row r="64995" spans="3:13" ht="12.75" customHeight="1">
      <c r="C64995"/>
      <c r="M64995"/>
    </row>
    <row r="64996" spans="3:13" ht="12.75" customHeight="1">
      <c r="C64996"/>
      <c r="M64996"/>
    </row>
    <row r="64997" spans="3:13" ht="12.75" customHeight="1">
      <c r="C64997"/>
      <c r="M64997"/>
    </row>
    <row r="64998" spans="3:13" ht="12.75" customHeight="1">
      <c r="C64998"/>
      <c r="M64998"/>
    </row>
    <row r="64999" spans="3:13" ht="12.75" customHeight="1">
      <c r="C64999"/>
      <c r="M64999"/>
    </row>
    <row r="65000" spans="3:13" ht="12.75" customHeight="1">
      <c r="C65000"/>
      <c r="M65000"/>
    </row>
    <row r="65001" spans="3:13" ht="12.75" customHeight="1">
      <c r="C65001"/>
      <c r="M65001"/>
    </row>
    <row r="65002" spans="3:13" ht="12.75" customHeight="1">
      <c r="C65002"/>
      <c r="M65002"/>
    </row>
    <row r="65003" spans="3:13" ht="12.75" customHeight="1">
      <c r="C65003"/>
      <c r="M65003"/>
    </row>
    <row r="65004" spans="3:13" ht="12.75" customHeight="1">
      <c r="C65004"/>
      <c r="M65004"/>
    </row>
    <row r="65005" spans="3:13" ht="12.75" customHeight="1">
      <c r="C65005"/>
      <c r="M65005"/>
    </row>
    <row r="65006" spans="3:13" ht="12.75" customHeight="1">
      <c r="C65006"/>
      <c r="M65006"/>
    </row>
    <row r="65007" spans="3:13" ht="12.75" customHeight="1">
      <c r="C65007"/>
      <c r="M65007"/>
    </row>
    <row r="65008" spans="3:13" ht="12.75" customHeight="1">
      <c r="C65008"/>
      <c r="M65008"/>
    </row>
    <row r="65009" spans="3:13" ht="12.75" customHeight="1">
      <c r="C65009"/>
      <c r="M65009"/>
    </row>
    <row r="65010" spans="3:13" ht="12.75" customHeight="1">
      <c r="C65010"/>
      <c r="M65010"/>
    </row>
    <row r="65011" spans="3:13" ht="12.75" customHeight="1">
      <c r="C65011"/>
      <c r="M65011"/>
    </row>
    <row r="65012" spans="3:13" ht="12.75" customHeight="1">
      <c r="C65012"/>
      <c r="M65012"/>
    </row>
    <row r="65013" spans="3:13" ht="12.75" customHeight="1">
      <c r="C65013"/>
      <c r="M65013"/>
    </row>
    <row r="65014" spans="3:13" ht="12.75" customHeight="1">
      <c r="C65014"/>
      <c r="M65014"/>
    </row>
    <row r="65015" spans="3:13" ht="12.75" customHeight="1">
      <c r="C65015"/>
      <c r="M65015"/>
    </row>
    <row r="65016" spans="3:13" ht="12.75" customHeight="1">
      <c r="C65016"/>
      <c r="M65016"/>
    </row>
    <row r="65017" spans="3:13" ht="12.75" customHeight="1">
      <c r="C65017"/>
      <c r="M65017"/>
    </row>
    <row r="65018" spans="3:13" ht="12.75" customHeight="1">
      <c r="C65018"/>
      <c r="M65018"/>
    </row>
    <row r="65019" spans="3:13" ht="12.75" customHeight="1">
      <c r="C65019"/>
      <c r="M65019"/>
    </row>
    <row r="65020" spans="3:13" ht="12.75" customHeight="1">
      <c r="C65020"/>
      <c r="M65020"/>
    </row>
    <row r="65021" spans="3:13" ht="12.75" customHeight="1">
      <c r="C65021"/>
      <c r="M65021"/>
    </row>
    <row r="65022" spans="3:13" ht="12.75" customHeight="1">
      <c r="C65022"/>
      <c r="M65022"/>
    </row>
    <row r="65023" spans="3:13" ht="12.75" customHeight="1">
      <c r="C65023"/>
      <c r="M65023"/>
    </row>
    <row r="65024" spans="3:13" ht="12.75" customHeight="1">
      <c r="C65024"/>
      <c r="M65024"/>
    </row>
    <row r="65025" spans="3:13" ht="12.75" customHeight="1">
      <c r="C65025"/>
      <c r="M65025"/>
    </row>
    <row r="65026" spans="3:13" ht="12.75" customHeight="1">
      <c r="C65026"/>
      <c r="M65026"/>
    </row>
    <row r="65027" spans="3:13" ht="12.75" customHeight="1">
      <c r="C65027"/>
      <c r="M65027"/>
    </row>
    <row r="65028" spans="3:13" ht="12.75" customHeight="1">
      <c r="C65028"/>
      <c r="M65028"/>
    </row>
    <row r="65029" spans="3:13" ht="12.75" customHeight="1">
      <c r="C65029"/>
      <c r="M65029"/>
    </row>
    <row r="65030" spans="3:13" ht="12.75" customHeight="1">
      <c r="C65030"/>
      <c r="M65030"/>
    </row>
    <row r="65031" spans="3:13" ht="12.75" customHeight="1">
      <c r="C65031"/>
      <c r="M65031"/>
    </row>
    <row r="65032" spans="3:13" ht="12.75" customHeight="1">
      <c r="C65032"/>
      <c r="M65032"/>
    </row>
    <row r="65033" spans="3:13" ht="12.75" customHeight="1">
      <c r="C65033"/>
      <c r="M65033"/>
    </row>
    <row r="65034" spans="3:13" ht="12.75" customHeight="1">
      <c r="C65034"/>
      <c r="M65034"/>
    </row>
    <row r="65035" spans="3:13" ht="12.75" customHeight="1">
      <c r="C65035"/>
      <c r="M65035"/>
    </row>
    <row r="65036" spans="3:13" ht="12.75" customHeight="1">
      <c r="C65036"/>
      <c r="M65036"/>
    </row>
    <row r="65037" spans="3:13" ht="12.75" customHeight="1">
      <c r="C65037"/>
      <c r="M65037"/>
    </row>
    <row r="65038" spans="3:13" ht="12.75" customHeight="1">
      <c r="C65038"/>
      <c r="M65038"/>
    </row>
    <row r="65039" spans="3:13" ht="12.75" customHeight="1">
      <c r="C65039"/>
      <c r="M65039"/>
    </row>
    <row r="65040" spans="3:13" ht="12.75" customHeight="1">
      <c r="C65040"/>
      <c r="M65040"/>
    </row>
    <row r="65041" spans="3:13" ht="12.75" customHeight="1">
      <c r="C65041"/>
      <c r="M65041"/>
    </row>
    <row r="65042" spans="3:13" ht="12.75" customHeight="1">
      <c r="C65042"/>
      <c r="M65042"/>
    </row>
    <row r="65043" spans="3:13" ht="12.75" customHeight="1">
      <c r="C65043"/>
      <c r="M65043"/>
    </row>
    <row r="65044" spans="3:13" ht="12.75" customHeight="1">
      <c r="C65044"/>
      <c r="M65044"/>
    </row>
    <row r="65045" spans="3:13" ht="12.75" customHeight="1">
      <c r="C65045"/>
      <c r="M65045"/>
    </row>
    <row r="65046" spans="3:13" ht="12.75" customHeight="1">
      <c r="C65046"/>
      <c r="M65046"/>
    </row>
    <row r="65047" spans="3:13" ht="12.75" customHeight="1">
      <c r="C65047"/>
      <c r="M65047"/>
    </row>
    <row r="65048" spans="3:13" ht="12.75" customHeight="1">
      <c r="C65048"/>
      <c r="M65048"/>
    </row>
    <row r="65049" spans="3:13" ht="12.75" customHeight="1">
      <c r="C65049"/>
      <c r="M65049"/>
    </row>
    <row r="65050" spans="3:13" ht="12.75" customHeight="1">
      <c r="C65050"/>
      <c r="M65050"/>
    </row>
    <row r="65051" spans="3:13" ht="12.75" customHeight="1">
      <c r="C65051"/>
      <c r="M65051"/>
    </row>
    <row r="65052" spans="3:13" ht="12.75" customHeight="1">
      <c r="C65052"/>
      <c r="M65052"/>
    </row>
    <row r="65053" spans="3:13" ht="12.75" customHeight="1">
      <c r="C65053"/>
      <c r="M65053"/>
    </row>
    <row r="65054" spans="3:13" ht="12.75" customHeight="1">
      <c r="C65054"/>
      <c r="M65054"/>
    </row>
    <row r="65055" spans="3:13" ht="12.75" customHeight="1">
      <c r="C65055"/>
      <c r="M65055"/>
    </row>
    <row r="65056" spans="3:13" ht="12.75" customHeight="1">
      <c r="C65056"/>
      <c r="M65056"/>
    </row>
    <row r="65057" spans="3:13" ht="12.75" customHeight="1">
      <c r="C65057"/>
      <c r="M65057"/>
    </row>
    <row r="65058" spans="3:13" ht="12.75" customHeight="1">
      <c r="C65058"/>
      <c r="M65058"/>
    </row>
    <row r="65059" spans="3:13" ht="12.75" customHeight="1">
      <c r="C65059"/>
      <c r="M65059"/>
    </row>
    <row r="65060" spans="3:13" ht="12.75" customHeight="1">
      <c r="C65060"/>
      <c r="M65060"/>
    </row>
    <row r="65061" spans="3:13" ht="12.75" customHeight="1">
      <c r="C65061"/>
      <c r="M65061"/>
    </row>
    <row r="65062" spans="3:13" ht="12.75" customHeight="1">
      <c r="C65062"/>
      <c r="M65062"/>
    </row>
    <row r="65063" spans="3:13" ht="12.75" customHeight="1">
      <c r="C65063"/>
      <c r="M65063"/>
    </row>
    <row r="65064" spans="3:13" ht="12.75" customHeight="1">
      <c r="C65064"/>
      <c r="M65064"/>
    </row>
    <row r="65065" spans="3:13" ht="12.75" customHeight="1">
      <c r="C65065"/>
      <c r="M65065"/>
    </row>
    <row r="65066" spans="3:13" ht="12.75" customHeight="1">
      <c r="C65066"/>
      <c r="M65066"/>
    </row>
    <row r="65067" spans="3:13" ht="12.75" customHeight="1">
      <c r="C65067"/>
      <c r="M65067"/>
    </row>
    <row r="65068" spans="3:13" ht="12.75" customHeight="1">
      <c r="C65068"/>
      <c r="M65068"/>
    </row>
    <row r="65069" spans="3:13" ht="12.75" customHeight="1">
      <c r="C65069"/>
      <c r="M65069"/>
    </row>
    <row r="65070" spans="3:13" ht="12.75" customHeight="1">
      <c r="C65070"/>
      <c r="M65070"/>
    </row>
    <row r="65071" spans="3:13" ht="12.75" customHeight="1">
      <c r="C65071"/>
      <c r="M65071"/>
    </row>
    <row r="65072" spans="3:13" ht="12.75" customHeight="1">
      <c r="C65072"/>
      <c r="M65072"/>
    </row>
    <row r="65073" spans="3:13" ht="12.75" customHeight="1">
      <c r="C65073"/>
      <c r="M65073"/>
    </row>
    <row r="65074" spans="3:13" ht="12.75" customHeight="1">
      <c r="C65074"/>
      <c r="M65074"/>
    </row>
    <row r="65075" spans="3:13" ht="12.75" customHeight="1">
      <c r="C65075"/>
      <c r="M65075"/>
    </row>
    <row r="65076" spans="3:13" ht="12.75" customHeight="1">
      <c r="C65076"/>
      <c r="M65076"/>
    </row>
    <row r="65077" spans="3:13" ht="12.75" customHeight="1">
      <c r="C65077"/>
      <c r="M65077"/>
    </row>
    <row r="65078" spans="3:13" ht="12.75" customHeight="1">
      <c r="C65078"/>
      <c r="M65078"/>
    </row>
    <row r="65079" spans="3:13" ht="12.75" customHeight="1">
      <c r="C65079"/>
      <c r="M65079"/>
    </row>
    <row r="65080" spans="3:13" ht="12.75" customHeight="1">
      <c r="C65080"/>
      <c r="M65080"/>
    </row>
    <row r="65081" spans="3:13" ht="12.75" customHeight="1">
      <c r="C65081"/>
      <c r="M65081"/>
    </row>
    <row r="65082" spans="3:13" ht="12.75" customHeight="1">
      <c r="C65082"/>
      <c r="M65082"/>
    </row>
    <row r="65083" spans="3:13" ht="12.75" customHeight="1">
      <c r="C65083"/>
      <c r="M65083"/>
    </row>
    <row r="65084" spans="3:13" ht="12.75" customHeight="1">
      <c r="C65084"/>
      <c r="M65084"/>
    </row>
    <row r="65085" spans="3:13" ht="12.75" customHeight="1">
      <c r="C65085"/>
      <c r="M65085"/>
    </row>
    <row r="65086" spans="3:13" ht="12.75" customHeight="1">
      <c r="C65086"/>
      <c r="M65086"/>
    </row>
    <row r="65087" spans="3:13" ht="12.75" customHeight="1">
      <c r="C65087"/>
      <c r="M65087"/>
    </row>
    <row r="65088" spans="3:13" ht="12.75" customHeight="1">
      <c r="C65088"/>
      <c r="M65088"/>
    </row>
    <row r="65089" spans="3:13" ht="12.75" customHeight="1">
      <c r="C65089"/>
      <c r="M65089"/>
    </row>
    <row r="65090" spans="3:13" ht="12.75" customHeight="1">
      <c r="C65090"/>
      <c r="M65090"/>
    </row>
    <row r="65091" spans="3:13" ht="12.75" customHeight="1">
      <c r="C65091"/>
      <c r="M65091"/>
    </row>
    <row r="65092" spans="3:13" ht="12.75" customHeight="1">
      <c r="C65092"/>
      <c r="M65092"/>
    </row>
    <row r="65093" spans="3:13" ht="12.75" customHeight="1">
      <c r="C65093"/>
      <c r="M65093"/>
    </row>
    <row r="65094" spans="3:13" ht="12.75" customHeight="1">
      <c r="C65094"/>
      <c r="M65094"/>
    </row>
    <row r="65095" spans="3:13" ht="12.75" customHeight="1">
      <c r="C65095"/>
      <c r="M65095"/>
    </row>
    <row r="65096" spans="3:13" ht="12.75" customHeight="1">
      <c r="C65096"/>
      <c r="M65096"/>
    </row>
    <row r="65097" spans="3:13" ht="12.75" customHeight="1">
      <c r="C65097"/>
      <c r="M65097"/>
    </row>
    <row r="65098" spans="3:13" ht="12.75" customHeight="1">
      <c r="C65098"/>
      <c r="M65098"/>
    </row>
    <row r="65099" spans="3:13" ht="12.75" customHeight="1">
      <c r="C65099"/>
      <c r="M65099"/>
    </row>
    <row r="65100" spans="3:13" ht="12.75" customHeight="1">
      <c r="C65100"/>
      <c r="M65100"/>
    </row>
    <row r="65101" spans="3:13" ht="12.75" customHeight="1">
      <c r="C65101"/>
      <c r="M65101"/>
    </row>
    <row r="65102" spans="3:13" ht="12.75" customHeight="1">
      <c r="C65102"/>
      <c r="M65102"/>
    </row>
    <row r="65103" spans="3:13" ht="12.75" customHeight="1">
      <c r="C65103"/>
      <c r="M65103"/>
    </row>
    <row r="65104" spans="3:13" ht="12.75" customHeight="1">
      <c r="C65104"/>
      <c r="M65104"/>
    </row>
    <row r="65105" spans="3:13" ht="12.75" customHeight="1">
      <c r="C65105"/>
      <c r="M65105"/>
    </row>
    <row r="65106" spans="3:13" ht="12.75" customHeight="1">
      <c r="C65106"/>
      <c r="M65106"/>
    </row>
    <row r="65107" spans="3:13" ht="12.75" customHeight="1">
      <c r="C65107"/>
      <c r="M65107"/>
    </row>
    <row r="65108" spans="3:13" ht="12.75" customHeight="1">
      <c r="C65108"/>
      <c r="M65108"/>
    </row>
    <row r="65109" spans="3:13" ht="12.75" customHeight="1">
      <c r="C65109"/>
      <c r="M65109"/>
    </row>
    <row r="65110" spans="3:13" ht="12.75" customHeight="1">
      <c r="C65110"/>
      <c r="M65110"/>
    </row>
    <row r="65111" spans="3:13" ht="12.75" customHeight="1">
      <c r="C65111"/>
      <c r="M65111"/>
    </row>
    <row r="65112" spans="3:13" ht="12.75" customHeight="1">
      <c r="C65112"/>
      <c r="M65112"/>
    </row>
    <row r="65113" spans="3:13" ht="12.75" customHeight="1">
      <c r="C65113"/>
      <c r="M65113"/>
    </row>
    <row r="65114" spans="3:13" ht="12.75" customHeight="1">
      <c r="C65114"/>
      <c r="M65114"/>
    </row>
    <row r="65115" spans="3:13" ht="12.75" customHeight="1">
      <c r="C65115"/>
      <c r="M65115"/>
    </row>
    <row r="65116" spans="3:13" ht="12.75" customHeight="1">
      <c r="C65116"/>
      <c r="M65116"/>
    </row>
    <row r="65117" spans="3:13" ht="12.75" customHeight="1">
      <c r="C65117"/>
      <c r="M65117"/>
    </row>
    <row r="65118" spans="3:13" ht="12.75" customHeight="1">
      <c r="C65118"/>
      <c r="M65118"/>
    </row>
    <row r="65119" spans="3:13" ht="12.75" customHeight="1">
      <c r="C65119"/>
      <c r="M65119"/>
    </row>
    <row r="65120" spans="3:13" ht="12.75" customHeight="1">
      <c r="C65120"/>
      <c r="M65120"/>
    </row>
    <row r="65121" spans="3:13" ht="12.75" customHeight="1">
      <c r="C65121"/>
      <c r="M65121"/>
    </row>
    <row r="65122" spans="3:13" ht="12.75" customHeight="1">
      <c r="C65122"/>
      <c r="M65122"/>
    </row>
    <row r="65123" spans="3:13" ht="12.75" customHeight="1">
      <c r="C65123"/>
      <c r="M65123"/>
    </row>
    <row r="65124" spans="3:13" ht="12.75" customHeight="1">
      <c r="C65124"/>
      <c r="M65124"/>
    </row>
    <row r="65125" spans="3:13" ht="12.75" customHeight="1">
      <c r="C65125"/>
      <c r="M65125"/>
    </row>
    <row r="65126" spans="3:13" ht="12.75" customHeight="1">
      <c r="C65126"/>
      <c r="M65126"/>
    </row>
    <row r="65127" spans="3:13" ht="12.75" customHeight="1">
      <c r="C65127"/>
      <c r="M65127"/>
    </row>
    <row r="65128" spans="3:13" ht="12.75" customHeight="1">
      <c r="C65128"/>
      <c r="M65128"/>
    </row>
    <row r="65129" spans="3:13" ht="12.75" customHeight="1">
      <c r="C65129"/>
      <c r="M65129"/>
    </row>
    <row r="65130" spans="3:13" ht="12.75" customHeight="1">
      <c r="C65130"/>
      <c r="M65130"/>
    </row>
    <row r="65131" spans="3:13" ht="12.75" customHeight="1">
      <c r="C65131"/>
      <c r="M65131"/>
    </row>
    <row r="65132" spans="3:13" ht="12.75" customHeight="1">
      <c r="C65132"/>
      <c r="M65132"/>
    </row>
    <row r="65133" spans="3:13" ht="12.75" customHeight="1">
      <c r="C65133"/>
      <c r="M65133"/>
    </row>
    <row r="65134" spans="3:13" ht="12.75" customHeight="1">
      <c r="C65134"/>
      <c r="M65134"/>
    </row>
    <row r="65135" spans="3:13" ht="12.75" customHeight="1">
      <c r="C65135"/>
      <c r="M65135"/>
    </row>
    <row r="65136" spans="3:13" ht="12.75" customHeight="1">
      <c r="C65136"/>
      <c r="M65136"/>
    </row>
    <row r="65137" spans="3:13" ht="12.75" customHeight="1">
      <c r="C65137"/>
      <c r="M65137"/>
    </row>
    <row r="65138" spans="3:13" ht="12.75" customHeight="1">
      <c r="C65138"/>
      <c r="M65138"/>
    </row>
    <row r="65139" spans="3:13" ht="12.75" customHeight="1">
      <c r="C65139"/>
      <c r="M65139"/>
    </row>
    <row r="65140" spans="3:13" ht="12.75" customHeight="1">
      <c r="C65140"/>
      <c r="M65140"/>
    </row>
    <row r="65141" spans="3:13" ht="12.75" customHeight="1">
      <c r="C65141"/>
      <c r="M65141"/>
    </row>
    <row r="65142" spans="3:13" ht="12.75" customHeight="1">
      <c r="C65142"/>
      <c r="M65142"/>
    </row>
    <row r="65143" spans="3:13" ht="12.75" customHeight="1">
      <c r="C65143"/>
      <c r="M65143"/>
    </row>
    <row r="65144" spans="3:13" ht="12.75" customHeight="1">
      <c r="C65144"/>
      <c r="M65144"/>
    </row>
    <row r="65145" spans="3:13" ht="12.75" customHeight="1">
      <c r="C65145"/>
      <c r="M65145"/>
    </row>
    <row r="65146" spans="3:13" ht="12.75" customHeight="1">
      <c r="C65146"/>
      <c r="M65146"/>
    </row>
    <row r="65147" spans="3:13" ht="12.75" customHeight="1">
      <c r="C65147"/>
      <c r="M65147"/>
    </row>
    <row r="65148" spans="3:13" ht="12.75" customHeight="1">
      <c r="C65148"/>
      <c r="M65148"/>
    </row>
    <row r="65149" spans="3:13" ht="12.75" customHeight="1">
      <c r="C65149"/>
      <c r="M65149"/>
    </row>
    <row r="65150" spans="3:13" ht="12.75" customHeight="1">
      <c r="C65150"/>
      <c r="M65150"/>
    </row>
    <row r="65151" spans="3:13" ht="12.75" customHeight="1">
      <c r="C65151"/>
      <c r="M65151"/>
    </row>
    <row r="65152" spans="3:13" ht="12.75" customHeight="1">
      <c r="C65152"/>
      <c r="M65152"/>
    </row>
    <row r="65153" spans="3:13" ht="12.75" customHeight="1">
      <c r="C65153"/>
      <c r="M65153"/>
    </row>
    <row r="65154" spans="3:13" ht="12.75" customHeight="1">
      <c r="C65154"/>
      <c r="M65154"/>
    </row>
    <row r="65155" spans="3:13" ht="12.75" customHeight="1">
      <c r="C65155"/>
      <c r="M65155"/>
    </row>
    <row r="65156" spans="3:13" ht="12.75" customHeight="1">
      <c r="C65156"/>
      <c r="M65156"/>
    </row>
    <row r="65157" spans="3:13" ht="12.75" customHeight="1">
      <c r="C65157"/>
      <c r="M65157"/>
    </row>
    <row r="65158" spans="3:13" ht="12.75" customHeight="1">
      <c r="C65158"/>
      <c r="M65158"/>
    </row>
    <row r="65159" spans="3:13" ht="12.75" customHeight="1">
      <c r="C65159"/>
      <c r="M65159"/>
    </row>
    <row r="65160" spans="3:13" ht="12.75" customHeight="1">
      <c r="C65160"/>
      <c r="M65160"/>
    </row>
    <row r="65161" spans="3:13" ht="12.75" customHeight="1">
      <c r="C65161"/>
      <c r="M65161"/>
    </row>
    <row r="65162" spans="3:13" ht="12.75" customHeight="1">
      <c r="C65162"/>
      <c r="M65162"/>
    </row>
    <row r="65163" spans="3:13" ht="12.75" customHeight="1">
      <c r="C65163"/>
      <c r="M65163"/>
    </row>
    <row r="65164" spans="3:13" ht="12.75" customHeight="1">
      <c r="C65164"/>
      <c r="M65164"/>
    </row>
    <row r="65165" spans="3:13" ht="12.75" customHeight="1">
      <c r="C65165"/>
      <c r="M65165"/>
    </row>
    <row r="65166" spans="3:13" ht="12.75" customHeight="1">
      <c r="C65166"/>
      <c r="M65166"/>
    </row>
    <row r="65167" spans="3:13" ht="12.75" customHeight="1">
      <c r="C65167"/>
      <c r="M65167"/>
    </row>
    <row r="65168" spans="3:13" ht="12.75" customHeight="1">
      <c r="C65168"/>
      <c r="M65168"/>
    </row>
    <row r="65169" spans="3:13" ht="12.75" customHeight="1">
      <c r="C65169"/>
      <c r="M65169"/>
    </row>
    <row r="65170" spans="3:13" ht="12.75" customHeight="1">
      <c r="C65170"/>
      <c r="M65170"/>
    </row>
    <row r="65171" spans="3:13" ht="12.75" customHeight="1">
      <c r="C65171"/>
      <c r="M65171"/>
    </row>
    <row r="65172" spans="3:13" ht="12.75" customHeight="1">
      <c r="C65172"/>
      <c r="M65172"/>
    </row>
    <row r="65173" spans="3:13" ht="12.75" customHeight="1">
      <c r="C65173"/>
      <c r="M65173"/>
    </row>
    <row r="65174" spans="3:13" ht="12.75" customHeight="1">
      <c r="C65174"/>
      <c r="M65174"/>
    </row>
    <row r="65175" spans="3:13" ht="12.75" customHeight="1">
      <c r="C65175"/>
      <c r="M65175"/>
    </row>
    <row r="65176" spans="3:13" ht="12.75" customHeight="1">
      <c r="C65176"/>
      <c r="M65176"/>
    </row>
    <row r="65177" spans="3:13" ht="12.75" customHeight="1">
      <c r="C65177"/>
      <c r="M65177"/>
    </row>
    <row r="65178" spans="3:13" ht="12.75" customHeight="1">
      <c r="C65178"/>
      <c r="M65178"/>
    </row>
    <row r="65179" spans="3:13" ht="12.75" customHeight="1">
      <c r="C65179"/>
      <c r="M65179"/>
    </row>
    <row r="65180" spans="3:13" ht="12.75" customHeight="1">
      <c r="C65180"/>
      <c r="M65180"/>
    </row>
    <row r="65181" spans="3:13" ht="12.75" customHeight="1">
      <c r="C65181"/>
      <c r="M65181"/>
    </row>
    <row r="65182" spans="3:13" ht="12.75" customHeight="1">
      <c r="C65182"/>
      <c r="M65182"/>
    </row>
    <row r="65183" spans="3:13" ht="12.75" customHeight="1">
      <c r="C65183"/>
      <c r="M65183"/>
    </row>
    <row r="65184" spans="3:13" ht="12.75" customHeight="1">
      <c r="C65184"/>
      <c r="M65184"/>
    </row>
    <row r="65185" spans="3:13" ht="12.75" customHeight="1">
      <c r="C65185"/>
      <c r="M65185"/>
    </row>
    <row r="65186" spans="3:13" ht="12.75" customHeight="1">
      <c r="C65186"/>
      <c r="M65186"/>
    </row>
    <row r="65187" spans="3:13" ht="12.75" customHeight="1">
      <c r="C65187"/>
      <c r="M65187"/>
    </row>
    <row r="65188" spans="3:13" ht="12.75" customHeight="1">
      <c r="C65188"/>
      <c r="M65188"/>
    </row>
    <row r="65189" spans="3:13" ht="12.75" customHeight="1">
      <c r="C65189"/>
      <c r="M65189"/>
    </row>
    <row r="65190" spans="3:13" ht="12.75" customHeight="1">
      <c r="C65190"/>
      <c r="M65190"/>
    </row>
    <row r="65191" spans="3:13" ht="12.75" customHeight="1">
      <c r="C65191"/>
      <c r="M65191"/>
    </row>
    <row r="65192" spans="3:13" ht="12.75" customHeight="1">
      <c r="C65192"/>
      <c r="M65192"/>
    </row>
    <row r="65193" spans="3:13" ht="12.75" customHeight="1">
      <c r="C65193"/>
      <c r="M65193"/>
    </row>
    <row r="65194" spans="3:13" ht="12.75" customHeight="1">
      <c r="C65194"/>
      <c r="M65194"/>
    </row>
    <row r="65195" spans="3:13" ht="12.75" customHeight="1">
      <c r="C65195"/>
      <c r="M65195"/>
    </row>
    <row r="65196" spans="3:13" ht="12.75" customHeight="1">
      <c r="C65196"/>
      <c r="M65196"/>
    </row>
    <row r="65197" spans="3:13" ht="12.75" customHeight="1">
      <c r="C65197"/>
      <c r="M65197"/>
    </row>
    <row r="65198" spans="3:13" ht="12.75" customHeight="1">
      <c r="C65198"/>
      <c r="M65198"/>
    </row>
    <row r="65199" spans="3:13" ht="12.75" customHeight="1">
      <c r="C65199"/>
      <c r="M65199"/>
    </row>
    <row r="65200" spans="3:13" ht="12.75" customHeight="1">
      <c r="C65200"/>
      <c r="M65200"/>
    </row>
    <row r="65201" spans="3:13" ht="12.75" customHeight="1">
      <c r="C65201"/>
      <c r="M65201"/>
    </row>
    <row r="65202" spans="3:13" ht="12.75" customHeight="1">
      <c r="C65202"/>
      <c r="M65202"/>
    </row>
    <row r="65203" spans="3:13" ht="12.75" customHeight="1">
      <c r="C65203"/>
      <c r="M65203"/>
    </row>
    <row r="65204" spans="3:13" ht="12.75" customHeight="1">
      <c r="C65204"/>
      <c r="M65204"/>
    </row>
    <row r="65205" spans="3:13" ht="12.75" customHeight="1">
      <c r="C65205"/>
      <c r="M65205"/>
    </row>
    <row r="65206" spans="3:13" ht="12.75" customHeight="1">
      <c r="C65206"/>
      <c r="M65206"/>
    </row>
    <row r="65207" spans="3:13" ht="12.75" customHeight="1">
      <c r="C65207"/>
      <c r="M65207"/>
    </row>
    <row r="65208" spans="3:13" ht="12.75" customHeight="1">
      <c r="C65208"/>
      <c r="M65208"/>
    </row>
    <row r="65209" spans="3:13" ht="12.75" customHeight="1">
      <c r="C65209"/>
      <c r="M65209"/>
    </row>
    <row r="65210" spans="3:13" ht="12.75" customHeight="1">
      <c r="C65210"/>
      <c r="M65210"/>
    </row>
    <row r="65211" spans="3:13" ht="12.75" customHeight="1">
      <c r="C65211"/>
      <c r="M65211"/>
    </row>
    <row r="65212" spans="3:13" ht="12.75" customHeight="1">
      <c r="C65212"/>
      <c r="M65212"/>
    </row>
    <row r="65213" spans="3:13" ht="12.75" customHeight="1">
      <c r="C65213"/>
      <c r="M65213"/>
    </row>
    <row r="65214" spans="3:13" ht="12.75" customHeight="1">
      <c r="C65214"/>
      <c r="M65214"/>
    </row>
    <row r="65215" spans="3:13" ht="12.75" customHeight="1">
      <c r="C65215"/>
      <c r="M65215"/>
    </row>
    <row r="65216" spans="3:13" ht="12.75" customHeight="1">
      <c r="C65216"/>
      <c r="M65216"/>
    </row>
    <row r="65217" spans="3:13" ht="12.75" customHeight="1">
      <c r="C65217"/>
      <c r="M65217"/>
    </row>
    <row r="65218" spans="3:13" ht="12.75" customHeight="1">
      <c r="C65218"/>
      <c r="M65218"/>
    </row>
    <row r="65219" spans="3:13" ht="12.75" customHeight="1">
      <c r="C65219"/>
      <c r="M65219"/>
    </row>
    <row r="65220" spans="3:13" ht="12.75" customHeight="1">
      <c r="C65220"/>
      <c r="M65220"/>
    </row>
    <row r="65221" spans="3:13" ht="12.75" customHeight="1">
      <c r="C65221"/>
      <c r="M65221"/>
    </row>
    <row r="65222" spans="3:13" ht="12.75" customHeight="1">
      <c r="C65222"/>
      <c r="M65222"/>
    </row>
    <row r="65223" spans="3:13" ht="12.75" customHeight="1">
      <c r="C65223"/>
      <c r="M65223"/>
    </row>
    <row r="65224" spans="3:13" ht="12.75" customHeight="1">
      <c r="C65224"/>
      <c r="M65224"/>
    </row>
    <row r="65225" spans="3:13" ht="12.75" customHeight="1">
      <c r="C65225"/>
      <c r="M65225"/>
    </row>
    <row r="65226" spans="3:13" ht="12.75" customHeight="1">
      <c r="C65226"/>
      <c r="M65226"/>
    </row>
    <row r="65227" spans="3:13" ht="12.75" customHeight="1">
      <c r="C65227"/>
      <c r="M65227"/>
    </row>
    <row r="65228" spans="3:13" ht="12.75" customHeight="1">
      <c r="C65228"/>
      <c r="M65228"/>
    </row>
    <row r="65229" spans="3:13" ht="12.75" customHeight="1">
      <c r="C65229"/>
      <c r="M65229"/>
    </row>
    <row r="65230" spans="3:13" ht="12.75" customHeight="1">
      <c r="C65230"/>
      <c r="M65230"/>
    </row>
    <row r="65231" spans="3:13" ht="12.75" customHeight="1">
      <c r="C65231"/>
      <c r="M65231"/>
    </row>
    <row r="65232" spans="3:13" ht="12.75" customHeight="1">
      <c r="C65232"/>
      <c r="M65232"/>
    </row>
    <row r="65233" spans="3:13" ht="12.75" customHeight="1">
      <c r="C65233"/>
      <c r="M65233"/>
    </row>
    <row r="65234" spans="3:13" ht="12.75" customHeight="1">
      <c r="C65234"/>
      <c r="M65234"/>
    </row>
    <row r="65235" spans="3:13" ht="12.75" customHeight="1">
      <c r="C65235"/>
      <c r="M65235"/>
    </row>
    <row r="65236" spans="3:13" ht="12.75" customHeight="1">
      <c r="C65236"/>
      <c r="M65236"/>
    </row>
    <row r="65237" spans="3:13" ht="12.75" customHeight="1">
      <c r="C65237"/>
      <c r="M65237"/>
    </row>
    <row r="65238" spans="3:13" ht="12.75" customHeight="1">
      <c r="C65238"/>
      <c r="M65238"/>
    </row>
    <row r="65239" spans="3:13" ht="12.75" customHeight="1">
      <c r="C65239"/>
      <c r="M65239"/>
    </row>
    <row r="65240" spans="3:13" ht="12.75" customHeight="1">
      <c r="C65240"/>
      <c r="M65240"/>
    </row>
    <row r="65241" spans="3:13" ht="12.75" customHeight="1">
      <c r="C65241"/>
      <c r="M65241"/>
    </row>
    <row r="65242" spans="3:13" ht="12.75" customHeight="1">
      <c r="C65242"/>
      <c r="M65242"/>
    </row>
    <row r="65243" spans="3:13" ht="12.75" customHeight="1">
      <c r="C65243"/>
      <c r="M65243"/>
    </row>
    <row r="65244" spans="3:13" ht="12.75" customHeight="1">
      <c r="C65244"/>
      <c r="M65244"/>
    </row>
    <row r="65245" spans="3:13" ht="12.75" customHeight="1">
      <c r="C65245"/>
      <c r="M65245"/>
    </row>
    <row r="65246" spans="3:13" ht="12.75" customHeight="1">
      <c r="C65246"/>
      <c r="M65246"/>
    </row>
    <row r="65247" spans="3:13" ht="12.75" customHeight="1">
      <c r="C65247"/>
      <c r="M65247"/>
    </row>
    <row r="65248" spans="3:13" ht="12.75" customHeight="1">
      <c r="C65248"/>
      <c r="M65248"/>
    </row>
    <row r="65249" spans="3:13" ht="12.75" customHeight="1">
      <c r="C65249"/>
      <c r="M65249"/>
    </row>
    <row r="65250" spans="3:13" ht="12.75" customHeight="1">
      <c r="C65250"/>
      <c r="M65250"/>
    </row>
    <row r="65251" spans="3:13" ht="12.75" customHeight="1">
      <c r="C65251"/>
      <c r="M65251"/>
    </row>
    <row r="65252" spans="3:13" ht="12.75" customHeight="1">
      <c r="C65252"/>
      <c r="M65252"/>
    </row>
    <row r="65253" spans="3:13" ht="12.75" customHeight="1">
      <c r="C65253"/>
      <c r="M65253"/>
    </row>
    <row r="65254" spans="3:13" ht="12.75" customHeight="1">
      <c r="C65254"/>
      <c r="M65254"/>
    </row>
    <row r="65255" spans="3:13" ht="12.75" customHeight="1">
      <c r="C65255"/>
      <c r="M65255"/>
    </row>
    <row r="65256" spans="3:13" ht="12.75" customHeight="1">
      <c r="C65256"/>
      <c r="M65256"/>
    </row>
    <row r="65257" spans="3:13" ht="12.75" customHeight="1">
      <c r="C65257"/>
      <c r="M65257"/>
    </row>
    <row r="65258" spans="3:13" ht="12.75" customHeight="1">
      <c r="C65258"/>
      <c r="M65258"/>
    </row>
    <row r="65259" spans="3:13" ht="12.75" customHeight="1">
      <c r="C65259"/>
      <c r="M65259"/>
    </row>
    <row r="65260" spans="3:13" ht="12.75" customHeight="1">
      <c r="C65260"/>
      <c r="M65260"/>
    </row>
    <row r="65261" spans="3:13" ht="12.75" customHeight="1">
      <c r="C65261"/>
      <c r="M65261"/>
    </row>
    <row r="65262" spans="3:13" ht="12.75" customHeight="1">
      <c r="C65262"/>
      <c r="M65262"/>
    </row>
    <row r="65263" spans="3:13" ht="12.75" customHeight="1">
      <c r="C65263"/>
      <c r="M65263"/>
    </row>
    <row r="65264" spans="3:13" ht="12.75" customHeight="1">
      <c r="C65264"/>
      <c r="M65264"/>
    </row>
    <row r="65265" spans="3:13" ht="12.75" customHeight="1">
      <c r="C65265"/>
      <c r="M65265"/>
    </row>
    <row r="65266" spans="3:13" ht="12.75" customHeight="1">
      <c r="C65266"/>
      <c r="M65266"/>
    </row>
    <row r="65267" spans="3:13" ht="12.75" customHeight="1">
      <c r="C65267"/>
      <c r="M65267"/>
    </row>
    <row r="65268" spans="3:13" ht="12.75" customHeight="1">
      <c r="C65268"/>
      <c r="M65268"/>
    </row>
    <row r="65269" spans="3:13" ht="12.75" customHeight="1">
      <c r="C65269"/>
      <c r="M65269"/>
    </row>
    <row r="65270" spans="3:13" ht="12.75" customHeight="1">
      <c r="C65270"/>
      <c r="M65270"/>
    </row>
    <row r="65271" spans="3:13" ht="12.75" customHeight="1">
      <c r="C65271"/>
      <c r="M65271"/>
    </row>
    <row r="65272" spans="3:13" ht="12.75" customHeight="1">
      <c r="C65272"/>
      <c r="M65272"/>
    </row>
    <row r="65273" spans="3:13" ht="12.75" customHeight="1">
      <c r="C65273"/>
      <c r="M65273"/>
    </row>
    <row r="65274" spans="3:13" ht="12.75" customHeight="1">
      <c r="C65274"/>
      <c r="M65274"/>
    </row>
    <row r="65275" spans="3:13" ht="12.75" customHeight="1">
      <c r="C65275"/>
      <c r="M65275"/>
    </row>
    <row r="65276" spans="3:13" ht="12.75" customHeight="1">
      <c r="C65276"/>
      <c r="M65276"/>
    </row>
    <row r="65277" spans="3:13" ht="12.75" customHeight="1">
      <c r="C65277"/>
      <c r="M65277"/>
    </row>
    <row r="65278" spans="3:13" ht="12.75" customHeight="1">
      <c r="C65278"/>
      <c r="M65278"/>
    </row>
    <row r="65279" spans="3:13" ht="12.75" customHeight="1">
      <c r="C65279"/>
      <c r="M65279"/>
    </row>
    <row r="65280" spans="3:13" ht="12.75" customHeight="1">
      <c r="C65280"/>
      <c r="M65280"/>
    </row>
    <row r="65281" spans="3:13" ht="12.75" customHeight="1">
      <c r="C65281"/>
      <c r="M65281"/>
    </row>
    <row r="65282" spans="3:13" ht="12.75" customHeight="1">
      <c r="C65282"/>
      <c r="M65282"/>
    </row>
    <row r="65283" spans="3:13" ht="12.75" customHeight="1">
      <c r="C65283"/>
      <c r="M65283"/>
    </row>
    <row r="65284" spans="3:13" ht="12.75" customHeight="1">
      <c r="C65284"/>
      <c r="M65284"/>
    </row>
    <row r="65285" spans="3:13" ht="12.75" customHeight="1">
      <c r="C65285"/>
      <c r="M65285"/>
    </row>
    <row r="65286" spans="3:13" ht="12.75" customHeight="1">
      <c r="C65286"/>
      <c r="M65286"/>
    </row>
    <row r="65287" spans="3:13" ht="12.75" customHeight="1">
      <c r="C65287"/>
      <c r="M65287"/>
    </row>
    <row r="65288" spans="3:13" ht="12.75" customHeight="1">
      <c r="C65288"/>
      <c r="M65288"/>
    </row>
    <row r="65289" spans="3:13" ht="12.75" customHeight="1">
      <c r="C65289"/>
      <c r="M65289"/>
    </row>
    <row r="65290" spans="3:13" ht="12.75" customHeight="1">
      <c r="C65290"/>
      <c r="M65290"/>
    </row>
    <row r="65291" spans="3:13" ht="12.75" customHeight="1">
      <c r="C65291"/>
      <c r="M65291"/>
    </row>
    <row r="65292" spans="3:13" ht="12.75" customHeight="1">
      <c r="C65292"/>
      <c r="M65292"/>
    </row>
    <row r="65293" spans="3:13" ht="12.75" customHeight="1">
      <c r="C65293"/>
      <c r="M65293"/>
    </row>
    <row r="65294" spans="3:13" ht="12.75" customHeight="1">
      <c r="C65294"/>
      <c r="M65294"/>
    </row>
    <row r="65295" spans="3:13" ht="12.75" customHeight="1">
      <c r="C65295"/>
      <c r="M65295"/>
    </row>
    <row r="65296" spans="3:13" ht="12.75" customHeight="1">
      <c r="C65296"/>
      <c r="M65296"/>
    </row>
    <row r="65297" spans="3:13" ht="12.75" customHeight="1">
      <c r="C65297"/>
      <c r="M65297"/>
    </row>
    <row r="65298" spans="3:13" ht="12.75" customHeight="1">
      <c r="C65298"/>
      <c r="M65298"/>
    </row>
    <row r="65299" spans="3:13" ht="12.75" customHeight="1">
      <c r="C65299"/>
      <c r="M65299"/>
    </row>
    <row r="65300" spans="3:13" ht="12.75" customHeight="1">
      <c r="C65300"/>
      <c r="M65300"/>
    </row>
    <row r="65301" spans="3:13" ht="12.75" customHeight="1">
      <c r="C65301"/>
      <c r="M65301"/>
    </row>
    <row r="65302" spans="3:13" ht="12.75" customHeight="1">
      <c r="C65302"/>
      <c r="M65302"/>
    </row>
    <row r="65303" spans="3:13" ht="12.75" customHeight="1">
      <c r="C65303"/>
      <c r="M65303"/>
    </row>
    <row r="65304" spans="3:13" ht="12.75" customHeight="1">
      <c r="C65304"/>
      <c r="M65304"/>
    </row>
    <row r="65305" spans="3:13" ht="12.75" customHeight="1">
      <c r="C65305"/>
      <c r="M65305"/>
    </row>
  </sheetData>
  <sheetProtection autoFilter="0"/>
  <autoFilter ref="C15:C35"/>
  <mergeCells count="21">
    <mergeCell ref="AG1:AH1"/>
    <mergeCell ref="AG2:AH2"/>
    <mergeCell ref="AA4:AB4"/>
    <mergeCell ref="AC4:AH4"/>
    <mergeCell ref="AA5:AB5"/>
    <mergeCell ref="AC5:AH5"/>
    <mergeCell ref="E15:H15"/>
    <mergeCell ref="E4:F4"/>
    <mergeCell ref="G4:H4"/>
    <mergeCell ref="S4:T4"/>
    <mergeCell ref="U4:Z4"/>
    <mergeCell ref="E5:F5"/>
    <mergeCell ref="G5:H5"/>
    <mergeCell ref="S5:T5"/>
    <mergeCell ref="U5:Z5"/>
    <mergeCell ref="F1:H1"/>
    <mergeCell ref="Q1:R1"/>
    <mergeCell ref="Y1:Z1"/>
    <mergeCell ref="F2:H2"/>
    <mergeCell ref="Q2:R2"/>
    <mergeCell ref="Y2:Z2"/>
  </mergeCells>
  <conditionalFormatting sqref="D14:I14 D31:I31 D16:I29">
    <cfRule type="expression" priority="4965" dxfId="37" stopIfTrue="1">
      <formula>$B14=1</formula>
    </cfRule>
    <cfRule type="expression" priority="4966" dxfId="1" stopIfTrue="1">
      <formula>OR($B14=0,$B14=2,$B14=3,$B14=4)</formula>
    </cfRule>
  </conditionalFormatting>
  <conditionalFormatting sqref="M31:N31 M35:N35 M12:N29">
    <cfRule type="expression" priority="4967" dxfId="2" stopIfTrue="1">
      <formula>ACOMPANHAMENTO="BM"</formula>
    </cfRule>
    <cfRule type="expression" priority="4968" dxfId="1" stopIfTrue="1">
      <formula>OR($B12=0,$B12=2,$B12=3,$B12=4)</formula>
    </cfRule>
    <cfRule type="expression" priority="4969" dxfId="38" stopIfTrue="1">
      <formula>$B12=1</formula>
    </cfRule>
  </conditionalFormatting>
  <conditionalFormatting sqref="K12:K35">
    <cfRule type="expression" priority="4970" dxfId="2" stopIfTrue="1">
      <formula>OR(ACOMPANHAMENTO="BM",$A$12&lt;&gt;"Manual")</formula>
    </cfRule>
    <cfRule type="expression" priority="4971" dxfId="0" stopIfTrue="1">
      <formula>$B12=1</formula>
    </cfRule>
    <cfRule type="expression" priority="4972" dxfId="1" stopIfTrue="1">
      <formula>OR($B12=2,$B12=3,$B12=4,$B12=0)</formula>
    </cfRule>
  </conditionalFormatting>
  <conditionalFormatting sqref="AI12:AI35 O12:P12 O13:Z20 O22:Z35 O21:AC21">
    <cfRule type="expression" priority="4973" dxfId="2" stopIfTrue="1">
      <formula>ACOMPANHAMENTO="BM"</formula>
    </cfRule>
    <cfRule type="expression" priority="4974" dxfId="1" stopIfTrue="1">
      <formula>AND(O$12&lt;&gt;".",OR($B12=0,$B12=2,$B12=3,$B12=4,AND(O$12="",$B12&lt;&gt;"Empty"),OFFSET(O$12,0,-1)=""))</formula>
    </cfRule>
    <cfRule type="expression" priority="4975" dxfId="0" stopIfTrue="1">
      <formula>AND($B12=1,O$12&lt;&gt;".")</formula>
    </cfRule>
  </conditionalFormatting>
  <conditionalFormatting sqref="D32:I32">
    <cfRule type="expression" priority="149" dxfId="37" stopIfTrue="1">
      <formula>$B32=1</formula>
    </cfRule>
    <cfRule type="expression" priority="150" dxfId="1" stopIfTrue="1">
      <formula>OR($B32=0,$B32=2,$B32=3,$B32=4)</formula>
    </cfRule>
  </conditionalFormatting>
  <conditionalFormatting sqref="M32:N32">
    <cfRule type="expression" priority="151" dxfId="2" stopIfTrue="1">
      <formula>ACOMPANHAMENTO="BM"</formula>
    </cfRule>
    <cfRule type="expression" priority="152" dxfId="1" stopIfTrue="1">
      <formula>OR($B32=0,$B32=2,$B32=3,$B32=4)</formula>
    </cfRule>
    <cfRule type="expression" priority="153" dxfId="38" stopIfTrue="1">
      <formula>$B32=1</formula>
    </cfRule>
  </conditionalFormatting>
  <conditionalFormatting sqref="D34:I34">
    <cfRule type="expression" priority="138" dxfId="37" stopIfTrue="1">
      <formula>$B34=1</formula>
    </cfRule>
    <cfRule type="expression" priority="139" dxfId="1" stopIfTrue="1">
      <formula>OR($B34=0,$B34=2,$B34=3,$B34=4)</formula>
    </cfRule>
  </conditionalFormatting>
  <conditionalFormatting sqref="M34:N34">
    <cfRule type="expression" priority="140" dxfId="2" stopIfTrue="1">
      <formula>ACOMPANHAMENTO="BM"</formula>
    </cfRule>
    <cfRule type="expression" priority="141" dxfId="1" stopIfTrue="1">
      <formula>OR($B34=0,$B34=2,$B34=3,$B34=4)</formula>
    </cfRule>
    <cfRule type="expression" priority="142" dxfId="38" stopIfTrue="1">
      <formula>$B34=1</formula>
    </cfRule>
  </conditionalFormatting>
  <conditionalFormatting sqref="D30:I30">
    <cfRule type="expression" priority="94" dxfId="37" stopIfTrue="1">
      <formula>$B30=1</formula>
    </cfRule>
    <cfRule type="expression" priority="95" dxfId="1" stopIfTrue="1">
      <formula>OR($B30=0,$B30=2,$B30=3,$B30=4)</formula>
    </cfRule>
  </conditionalFormatting>
  <conditionalFormatting sqref="M30:N30">
    <cfRule type="expression" priority="96" dxfId="2" stopIfTrue="1">
      <formula>ACOMPANHAMENTO="BM"</formula>
    </cfRule>
    <cfRule type="expression" priority="97" dxfId="1" stopIfTrue="1">
      <formula>OR($B30=0,$B30=2,$B30=3,$B30=4)</formula>
    </cfRule>
    <cfRule type="expression" priority="98" dxfId="38" stopIfTrue="1">
      <formula>$B30=1</formula>
    </cfRule>
  </conditionalFormatting>
  <conditionalFormatting sqref="D33:I33">
    <cfRule type="expression" priority="7" dxfId="37" stopIfTrue="1">
      <formula>$B33=1</formula>
    </cfRule>
    <cfRule type="expression" priority="8" dxfId="1" stopIfTrue="1">
      <formula>OR($B33=0,$B33=2,$B33=3,$B33=4)</formula>
    </cfRule>
  </conditionalFormatting>
  <conditionalFormatting sqref="M33:N33">
    <cfRule type="expression" priority="9" dxfId="2" stopIfTrue="1">
      <formula>ACOMPANHAMENTO="BM"</formula>
    </cfRule>
    <cfRule type="expression" priority="10" dxfId="1" stopIfTrue="1">
      <formula>OR($B33=0,$B33=2,$B33=3,$B33=4)</formula>
    </cfRule>
    <cfRule type="expression" priority="11" dxfId="38" stopIfTrue="1">
      <formula>$B33=1</formula>
    </cfRule>
  </conditionalFormatting>
  <conditionalFormatting sqref="AA13:AH20 AC12:AH12 AA22:AH35 AD21:AH21">
    <cfRule type="expression" priority="4" dxfId="2" stopIfTrue="1">
      <formula>ACOMPANHAMENTO="BM"</formula>
    </cfRule>
    <cfRule type="expression" priority="5" dxfId="1" stopIfTrue="1">
      <formula>AND(AA$12&lt;&gt;".",OR($B12=0,$B12=2,$B12=3,$B12=4,AND(AA$12="",$B12&lt;&gt;"Empty"),OFFSET(AA$12,0,-1)=""))</formula>
    </cfRule>
    <cfRule type="expression" priority="6" dxfId="0" stopIfTrue="1">
      <formula>AND($B12=1,AA$12&lt;&gt;".")</formula>
    </cfRule>
  </conditionalFormatting>
  <conditionalFormatting sqref="Q12:AC12">
    <cfRule type="expression" priority="1" dxfId="2" stopIfTrue="1">
      <formula>ACOMPANHAMENTO="BM"</formula>
    </cfRule>
    <cfRule type="expression" priority="2" dxfId="1" stopIfTrue="1">
      <formula>AND(Q$12&lt;&gt;".",OR($B12=0,$B12=2,$B12=3,$B12=4,AND(Q$12="",$B12&lt;&gt;"Empty"),OFFSET(Q$12,0,-1)=""))</formula>
    </cfRule>
    <cfRule type="expression" priority="3" dxfId="0" stopIfTrue="1">
      <formula>AND($B12=1,Q$12&lt;&gt;".")</formula>
    </cfRule>
  </conditionalFormatting>
  <dataValidations count="4">
    <dataValidation type="decimal" operator="greaterThan" allowBlank="1" showErrorMessage="1" error="Apenas números decimais maiores que zero." sqref="O14 Q14:AH14 O16:O34 Q16:AH34">
      <formula1>0</formula1>
    </dataValidation>
    <dataValidation type="list" allowBlank="1" showErrorMessage="1" sqref="K14 K16:K34">
      <formula1>EVENTOS.ListaValidacao</formula1>
      <formula2>0</formula2>
    </dataValidation>
    <dataValidation allowBlank="1" showInputMessage="1" showErrorMessage="1" prompt="A quantidade é digitada nas colunas Q em diante, após preencher o nome das frentes de obra na célula Q12 em diante" sqref="H14 H16:H34"/>
    <dataValidation allowBlank="1" showInputMessage="1" showErrorMessage="1" prompt="A frente de obra é uma porção física da obra. Exemplos: Única; Rua A; Rua B; Trecho 01; Trecho 02; 1º Andar; 2º Andar; Copa; Banheiro" sqref="Q12:R12"/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72" r:id="rId2"/>
  <headerFooter alignWithMargins="0">
    <oddHeader>&amp;C&amp;14I</oddHeader>
    <oddFooter>&amp;LPMv3.0.4&amp;R&amp;P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2024-06-13T18:17:31Z</cp:lastPrinted>
  <dcterms:created xsi:type="dcterms:W3CDTF">1997-01-10T22:22:50Z</dcterms:created>
  <dcterms:modified xsi:type="dcterms:W3CDTF">2024-06-13T18:33:11Z</dcterms:modified>
  <cp:category/>
  <cp:version/>
  <cp:contentType/>
  <cp:contentStatus/>
  <cp:revision>5</cp:revision>
</cp:coreProperties>
</file>