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20490" windowHeight="7620" tabRatio="705" activeTab="0"/>
  </bookViews>
  <sheets>
    <sheet name="BDI" sheetId="1" r:id="rId1"/>
  </sheets>
  <definedNames>
    <definedName name="_xlnm._FilterDatabase" localSheetId="0" hidden="1">'BDI'!$I$11:$I$93</definedName>
    <definedName name="_xlfn.SINGLE" hidden="1">#NAME?</definedName>
    <definedName name="ACOMPANHAMENTO" hidden="1">IF(VALUE(#REF!)=2,"BM","PLE")</definedName>
    <definedName name="_xlnm.Print_Area" localSheetId="0">'BDI'!$J$1:$S$93</definedName>
    <definedName name="AUTOEVENTO" hidden="1">#REF!</definedName>
    <definedName name="BDI.Filtro" hidden="1">'BDI'!$I$11:$I$93</definedName>
    <definedName name="BDI.Opcao" hidden="1">#REF!</definedName>
    <definedName name="BDI.TipoObra" hidden="1">'BDI'!$A$94:$A$95</definedName>
    <definedName name="BM.AFAcumulado" hidden="1">#REF!</definedName>
    <definedName name="BM.AFAnterior" hidden="1">#REF!</definedName>
    <definedName name="BM.CaixaColunas" hidden="1">#REF!</definedName>
    <definedName name="BM.Filtro" hidden="1">#REF!</definedName>
    <definedName name="BM.firstrow" hidden="1">#REF!</definedName>
    <definedName name="BM.FormulaMed" hidden="1">#REF!</definedName>
    <definedName name="BM.lastrow" hidden="1">#REF!</definedName>
    <definedName name="BM.LinhaPadrão" hidden="1">#REF!</definedName>
    <definedName name="BM.MaxMed" hidden="1">IF(RegimeExecucao="Global",1,#REF!)</definedName>
    <definedName name="BM.MCAIXA.Filter" hidden="1">#REF!</definedName>
    <definedName name="BM.MEDAcumulado" hidden="1">IF(COUNTIF(#REF!,BM.medicao)&gt;0,SUM(OFFSET(#REF!,0,0,1,MATCH(BM.medicao,#REF!,0))),0)</definedName>
    <definedName name="BM.MEDAnterior" hidden="1">IF(COUNTIF(#REF!,BM.medicao-1)&gt;0,SUM(OFFSET(#REF!,0,0,1,MATCH(BM.medicao-1,#REF!,0))),0)</definedName>
    <definedName name="BM.medicao" hidden="1">OFFSET(#REF!,1,0)</definedName>
    <definedName name="BM.MinMed" hidden="1">IF(RegimeExecucao="Global",-1,-#REF!)</definedName>
    <definedName name="BM.TomadorColunas" hidden="1">#REF!</definedName>
    <definedName name="Brasao" hidden="1">#REF!</definedName>
    <definedName name="CAIXA.Modo" hidden="1">#REF!</definedName>
    <definedName name="CÁLCULO.AgrupEventos" hidden="1">#REF!</definedName>
    <definedName name="CÁLCULO.ColunaPadrão" hidden="1">#REF!</definedName>
    <definedName name="CÁLCULO.Filtro" hidden="1">#REF!</definedName>
    <definedName name="CÁLCULO.firstcol" hidden="1">#REF!</definedName>
    <definedName name="CÁLCULO.firstrow" hidden="1">#REF!</definedName>
    <definedName name="CÁLCULO.Frenterow" hidden="1">#REF!</definedName>
    <definedName name="CÁLCULO.lastcol" hidden="1">#REF!</definedName>
    <definedName name="CÁLCULO.lastrow" hidden="1">#REF!</definedName>
    <definedName name="CÁLCULO.LinhaPadrão" hidden="1">#REF!</definedName>
    <definedName name="CÁLCULO.margemrow" hidden="1">#REF!</definedName>
    <definedName name="CÁLCULO.MATRIZ1.ColunaPadrão" hidden="1">#REF!</definedName>
    <definedName name="CÁLCULO.MATRIZ1.firstcol" hidden="1">#REF!</definedName>
    <definedName name="CÁLCULO.MATRIZ1.lastcol" hidden="1">#REF!</definedName>
    <definedName name="CÁLCULO.MATRIZ1.lastrow" hidden="1">#REF!</definedName>
    <definedName name="CÁLCULO.MATRIZ2.ColunaPadrão" hidden="1">#REF!</definedName>
    <definedName name="CÁLCULO.MATRIZ2.firstcol" hidden="1">#REF!</definedName>
    <definedName name="CÁLCULO.MATRIZ2.lastcol" hidden="1">#REF!</definedName>
    <definedName name="CÁLCULO.MATRIZ2.lastrow" hidden="1">#REF!</definedName>
    <definedName name="CÁLCULO.MATRIZ3.ColunaPadrão" hidden="1">#REF!</definedName>
    <definedName name="CÁLCULO.MATRIZ3.firstcol" hidden="1">#REF!</definedName>
    <definedName name="CÁLCULO.MATRIZ3.lastcol" hidden="1">#REF!</definedName>
    <definedName name="CÁLCULO.MATRIZ3.lastrow" hidden="1">#REF!</definedName>
    <definedName name="CÁLCULO.NúmeroDeEventos" hidden="1">IF(AUTOEVENTO&lt;&gt;"manual",MAX(#REF!),MAX(OFFSET(#REF!,1,0)))</definedName>
    <definedName name="CÁLCULO.NúmeroDeFrentes" hidden="1">COLUMN(#REF!)-COLUMN(#REF!)</definedName>
    <definedName name="CÁLCULO.TotalAdmLocal" hidden="1">IF(AUTOEVENTO="manual",SUMIF(#REF!,1,#REF!),0)</definedName>
    <definedName name="CRONO.ColunaPadrão" hidden="1">#REF!</definedName>
    <definedName name="CRONO.Filtro" hidden="1">#REF!</definedName>
    <definedName name="CRONO.FirstCol" hidden="1">#REF!</definedName>
    <definedName name="CRONO.firstrow" hidden="1">#REF!</definedName>
    <definedName name="CRONO.Frenterow" hidden="1">#REF!</definedName>
    <definedName name="CRONO.LastCol" hidden="1">#REF!</definedName>
    <definedName name="CRONO.lastrow" hidden="1">#REF!</definedName>
    <definedName name="CRONO.LinhaPadrão" hidden="1">#REF!</definedName>
    <definedName name="CRONO.LinhasNecessarias" hidden="1">COUNTIF(#REF!,"Manual")+COUNTIF(#REF!,"SemiAuto")+COUNT(ORÇAMENTO.ListaCrono)</definedName>
    <definedName name="CRONO.margemrow" hidden="1">#REF!</definedName>
    <definedName name="CRONO.MaxParc" hidden="1">#REF!+#REF!</definedName>
    <definedName name="CRONO.NivelExibicao" hidden="1">#REF!</definedName>
    <definedName name="CRONO.Parcela1" hidden="1">#REF!</definedName>
    <definedName name="CRONOPLE.ColunaPadrão" hidden="1">#REF!</definedName>
    <definedName name="CRONOPLE.FirstCol" hidden="1">#REF!</definedName>
    <definedName name="CRONOPLE.firstrow" hidden="1">#REF!</definedName>
    <definedName name="CRONOPLE.Frenterow" hidden="1">#REF!</definedName>
    <definedName name="CRONOPLE.LastCol" hidden="1">#REF!</definedName>
    <definedName name="CRONOPLE.lastrow" hidden="1">#REF!</definedName>
    <definedName name="CRONOPLE.LinhaPadrão" hidden="1">#REF!</definedName>
    <definedName name="CRONOPLE.margemrow" hidden="1">#REF!</definedName>
    <definedName name="CRONOPLE.ValorDoEvento" hidden="1">SUMIF(#REF!,#REF!,OFFSET(#REF!,0,#REF!))</definedName>
    <definedName name="DESONERACAO" hidden="1">IF(OR(Import.Desoneracao="DESONERADO",Import.Desoneracao="SIM"),"SIM","NÃO")</definedName>
    <definedName name="EVENTOS.firstrow" hidden="1">#REF!</definedName>
    <definedName name="EVENTOS.lastrow" hidden="1">#REF!</definedName>
    <definedName name="EVENTOS.LinhaPadrão" hidden="1">#REF!</definedName>
    <definedName name="EVENTOS.Lista" hidden="1">#REF!:OFFSET(#REF!,-1,0)</definedName>
    <definedName name="EVENTOS.ListaValidacao" hidden="1">#REF!:OFFSET(#REF!,-1,0)</definedName>
    <definedName name="Excel_BuiltIn_Database" hidden="1">TEXT(Import.DataBase,"mm-aaaa")</definedName>
    <definedName name="Import.Apelido" hidden="1">#REF!</definedName>
    <definedName name="Import.BDI.Det1" hidden="1">'BDI'!$S$21:$S$26</definedName>
    <definedName name="Import.BDI.Det2" hidden="1">'BDI'!$S$61:$S$66</definedName>
    <definedName name="Import.BDI.Det3" hidden="1">'BDI'!#REF!</definedName>
    <definedName name="Import.BDI.ISS" hidden="1">'BDI'!$R$10:$S$11</definedName>
    <definedName name="Import.BDI.Obs1" hidden="1">'BDI'!$J$43</definedName>
    <definedName name="Import.BDI.Obs2" hidden="1">'BDI'!$J$83</definedName>
    <definedName name="Import.BDI.Obs3" hidden="1">'BDI'!#REF!</definedName>
    <definedName name="Import.BDI.Tipo1" hidden="1">'BDI'!$J$17</definedName>
    <definedName name="Import.BDI.Tipo2" hidden="1">'BDI'!$J$57</definedName>
    <definedName name="Import.BDI.Tipo3" hidden="1">'BDI'!#REF!</definedName>
    <definedName name="Import.BM.Datas" hidden="1">#REF!</definedName>
    <definedName name="Import.BM.Obs" hidden="1">#REF!</definedName>
    <definedName name="Import.BMAFAcumulado" hidden="1">OFFSET(#REF!,1,0):OFFSET(#REF!,-1,0)</definedName>
    <definedName name="Import.BMArred" hidden="1">#REF!</definedName>
    <definedName name="Import.CNPJ" hidden="1">#REF!</definedName>
    <definedName name="Import.Código" hidden="1">OFFSET(#REF!,1,0):OFFSET(#REF!,-1,0)</definedName>
    <definedName name="Import.Contrapartida" hidden="1">#REF!</definedName>
    <definedName name="Import.CPMaxPerc" hidden="1">#REF!</definedName>
    <definedName name="Import.CPMinAbsoluta" hidden="1">#REF!</definedName>
    <definedName name="Import.CPMinPerc" hidden="1">#REF!</definedName>
    <definedName name="Import.CR" hidden="1">#REF!</definedName>
    <definedName name="Import.CRONOPLE" hidden="1">OFFSET(#REF!,1,1):OFFSET(#REF!,-1,-1)</definedName>
    <definedName name="Import.CTEF" hidden="1">#REF!</definedName>
    <definedName name="Import.CustoUnitário" hidden="1">OFFSET(#REF!,1,0):OFFSET(#REF!,-1,0)</definedName>
    <definedName name="Import.DataBase" hidden="1">OFFSET(#REF!,0,-1)</definedName>
    <definedName name="Import.DataBaseLicit" hidden="1">OFFSET(#REF!,0,-1)</definedName>
    <definedName name="Import.DataEmissaoLicit" hidden="1">#REF!</definedName>
    <definedName name="Import.DataInicioObra" hidden="1">#REF!</definedName>
    <definedName name="Import.DescLote" hidden="1">#REF!</definedName>
    <definedName name="Import.Descrição" hidden="1">OFFSET(#REF!,1,0):OFFSET(#REF!,-1,0)</definedName>
    <definedName name="Import.Desoneracao" hidden="1">OFFSET(#REF!,0,-1)</definedName>
    <definedName name="Import.empresa" hidden="1">#REF!</definedName>
    <definedName name="Import.Eventos.Nível" hidden="1">#REF!</definedName>
    <definedName name="Import.Eventos.Nomes" hidden="1">OFFSET(#REF!,1,0):OFFSET(#REF!,-1,0)</definedName>
    <definedName name="Import.Fonte" hidden="1">OFFSET(#REF!,1,0):OFFSET(#REF!,-1,0)</definedName>
    <definedName name="Import.FrenteDeObra" hidden="1">#REF!:OFFSET(#REF!,0,-1)</definedName>
    <definedName name="Import.Município" hidden="1">#REF!</definedName>
    <definedName name="Import.Nível" hidden="1">OFFSET(#REF!,1,0):OFFSET(#REF!,-1,0)</definedName>
    <definedName name="Import.Ofício.Dest" hidden="1">#REF!</definedName>
    <definedName name="Import.Ofício.GIGOV" hidden="1">#REF!</definedName>
    <definedName name="Import.Ofício.Num" hidden="1">#REF!</definedName>
    <definedName name="Import.OpcaoBDI" hidden="1">OFFSET(#REF!,1,0):OFFSET(#REF!,-1,0)</definedName>
    <definedName name="Import.ORÇAMENTO.DivRecurso" hidden="1">OFFSET(#REF!,1,0):OFFSET(#REF!,-1,0)</definedName>
    <definedName name="Import.ORÇAMENTO.Obs" hidden="1">#REF!</definedName>
    <definedName name="Import.PLE" hidden="1">OFFSET(#REF!,1,1):OFFSET(#REF!,-1,-1)</definedName>
    <definedName name="Import.PLE.Datas" hidden="1">#REF!</definedName>
    <definedName name="Import.PLQ" hidden="1">OFFSET(#REF!,1,1):OFFSET(#REF!,-1,-1)</definedName>
    <definedName name="Import.PLQ.MemCalc" hidden="1">OFFSET(#REF!,1,0):OFFSET(#REF!,-1,0)</definedName>
    <definedName name="Import.POArred" hidden="1">#REF!</definedName>
    <definedName name="IMport.Prefeito" hidden="1">#REF!</definedName>
    <definedName name="Import.Proponente" hidden="1">#REF!</definedName>
    <definedName name="Import.QCI.Divisao" hidden="1">OFFSET(#REF!,1,0):OFFSET(#REF!,-1,0)</definedName>
    <definedName name="Import.QCI.ItemInv" hidden="1">OFFSET(#REF!,1,0):OFFSET(#REF!,-1,0)</definedName>
    <definedName name="Import.QCI.Obs" hidden="1">#REF!</definedName>
    <definedName name="Import.QCI.Qtde" hidden="1">OFFSET(#REF!,1,0):OFFSET(#REF!,-1,0)</definedName>
    <definedName name="Import.QCI.Situacao" hidden="1">OFFSET(#REF!,1,0):OFFSET(#REF!,-1,0)</definedName>
    <definedName name="Import.QCI.SubItemInv" hidden="1">OFFSET(#REF!,1,0):OFFSET(#REF!,-1,0)</definedName>
    <definedName name="Import.QCICP" hidden="1">OFFSET(#REF!,1,0):OFFSET(#REF!,-1,0)</definedName>
    <definedName name="Import.QCIDesc" hidden="1">OFFSET(#REF!,1,0):OFFSET(#REF!,-1,0)</definedName>
    <definedName name="Import.QCIInv" hidden="1">OFFSET(#REF!,1,0):OFFSET(#REF!,-1,0)</definedName>
    <definedName name="Import.QCILote" hidden="1">OFFSET(#REF!,1,0):OFFSET(#REF!,-1,0)</definedName>
    <definedName name="Import.QCIOutros" hidden="1">OFFSET(#REF!,1,0):OFFSET(#REF!,-1,0)</definedName>
    <definedName name="Import.Quantidade" hidden="1">OFFSET(#REF!,1,0):OFFSET(#REF!,-1,0)</definedName>
    <definedName name="import.recurso" hidden="1">#REF!</definedName>
    <definedName name="Import.RegimeExecução" hidden="1">OFFSET(#REF!,0,-1)</definedName>
    <definedName name="Import.Repasse" hidden="1">#REF!</definedName>
    <definedName name="Import.RespFiscalização" hidden="1">#REF!</definedName>
    <definedName name="Import.RespOrçamento" hidden="1">#REF!</definedName>
    <definedName name="Import.RRE.Financeiro" hidden="1">#REF!</definedName>
    <definedName name="Import.RRE.Obs" hidden="1">#REF!</definedName>
    <definedName name="Import.RRE.Social" hidden="1">#REF!</definedName>
    <definedName name="Import.SICONV" hidden="1">#REF!</definedName>
    <definedName name="Import.Unidade" hidden="1">OFFSET(#REF!,1,0):OFFSET(#REF!,-1,0)</definedName>
    <definedName name="Import.UnitarioLicitado" hidden="1">OFFSET(#REF!,1,0):OFFSET(#REF!,-1,0)</definedName>
    <definedName name="MENU.Acompanhamento" hidden="1">#REF!</definedName>
    <definedName name="Menu.b.bdi" hidden="1">#REF!</definedName>
    <definedName name="Menu.b.bm" hidden="1">#REF!</definedName>
    <definedName name="Menu.b.branco" hidden="1">#REF!</definedName>
    <definedName name="Menu.b.cronolicit" hidden="1">#REF!</definedName>
    <definedName name="Menu.b.cronoprop" hidden="1">#REF!</definedName>
    <definedName name="Menu.b.dados" hidden="1">#REF!</definedName>
    <definedName name="Menu.b.novo" hidden="1">#REF!</definedName>
    <definedName name="Menu.b.oficio" hidden="1">#REF!</definedName>
    <definedName name="Menu.b.orçlicit" hidden="1">#REF!</definedName>
    <definedName name="Menu.b.orçprop" hidden="1">#REF!</definedName>
    <definedName name="Menu.b.PLE" hidden="1">#REF!</definedName>
    <definedName name="Menu.b.PLQ" hidden="1">#REF!</definedName>
    <definedName name="Menu.b.QCIlicit" hidden="1">#REF!</definedName>
    <definedName name="Menu.b.qciprop" hidden="1">#REF!</definedName>
    <definedName name="Menu.b.RRE" hidden="1">#REF!</definedName>
    <definedName name="MENU.CRONO" hidden="1">OFFSET(#REF!,1,0)</definedName>
    <definedName name="MENU.CRONOPLE" hidden="1">#REF!</definedName>
    <definedName name="MENU.TipoOrçamento" hidden="1">#REF!</definedName>
    <definedName name="Menu.tit.acompanhamento" hidden="1">#REF!</definedName>
    <definedName name="Menu.tit.licitacao" hidden="1">#REF!</definedName>
    <definedName name="Menu.tit.proposta" hidden="1">#REF!</definedName>
    <definedName name="Objeto" hidden="1">#REF!</definedName>
    <definedName name="ORÇAMENTO.BancoRef" hidden="1">#REF!</definedName>
    <definedName name="ORÇAMENTO.CodBarra" hidden="1">IF(ORÇAMENTO.Fonte="Sinapi",SUBSTITUTE(SUBSTITUTE(ORÇAMENTO.Codigo,"/00","/"),"/0","/"),ORÇAMENTO.Codigo)</definedName>
    <definedName name="ORÇAMENTO.Codigo" hidden="1">#REF!</definedName>
    <definedName name="ORÇAMENTO.ColunaLicit" hidden="1">#REF!</definedName>
    <definedName name="ORÇAMENTO.CopyFormat1" hidden="1">#REF!</definedName>
    <definedName name="ORÇAMENTO.CopyFormat2" hidden="1">#REF!</definedName>
    <definedName name="ORÇAMENTO.CustoUnitario" hidden="1">ROUND(#REF!,15-13*#REF!)</definedName>
    <definedName name="ORÇAMENTO.Descricao" hidden="1">#REF!</definedName>
    <definedName name="ORÇAMENTO.Filtro" hidden="1">#REF!</definedName>
    <definedName name="ORÇAMENTO.firstrow" hidden="1">#REF!</definedName>
    <definedName name="ORÇAMENTO.Fonte" hidden="1">#REF!</definedName>
    <definedName name="ORÇAMENTO.lastrow" hidden="1">#REF!</definedName>
    <definedName name="ORÇAMENTO.LinhaPadrão" hidden="1">#REF!</definedName>
    <definedName name="ORÇAMENTO.ListaCrono" hidden="1">OFFSET(#REF!,1,0):OFFSET(#REF!,-1,0)</definedName>
    <definedName name="ORÇAMENTO.MáximoListaCrono" hidden="1">MAX(ORÇAMENTO.ListaCrono)</definedName>
    <definedName name="ORÇAMENTO.Nivel" hidden="1">#REF!</definedName>
    <definedName name="ORÇAMENTO.OpcaoBDI" hidden="1">#REF!</definedName>
    <definedName name="ORÇAMENTO.PasteFormat1" hidden="1">OFFSET(#REF!,1,0):OFFSET(#REF!,-1,0)</definedName>
    <definedName name="ORÇAMENTO.PasteFormat2" hidden="1">OFFSET(#REF!,1,0):OFFSET(#REF!,-1,0)</definedName>
    <definedName name="ORÇAMENTO.PrecoUnitarioLicitado" hidden="1">#REF!</definedName>
    <definedName name="ORÇAMENTO.QuantBM" hidden="1">#REF!</definedName>
    <definedName name="ORÇAMENTO.RangeQuant" hidden="1">OFFSET(#REF!,1,0):OFFSET(#REF!,-1,0)</definedName>
    <definedName name="ORÇAMENTO.SumCPMANUAL" hidden="1">SUMIF(#REF!,"CP",#REF!)</definedName>
    <definedName name="ORÇAMENTO.SumINVMANUAL" hidden="1">SUMIF(#REF!,"RP",#REF!)+SUMIF(#REF!,"CP",#REF!)+SUMIF(#REF!,"OU",#REF!)</definedName>
    <definedName name="ORÇAMENTO.SumOUTROSMANUAL" hidden="1">SUMIF(#REF!,"OU",#REF!)</definedName>
    <definedName name="ORÇAMENTO.SumREPASSEMANUAL" hidden="1">ORÇAMENTO.SumINVMANUAL-ORÇAMENTO.SumCPMANUAL-ORÇAMENTO.SumOUTROSMANUAL</definedName>
    <definedName name="ORÇAMENTO.Unidade" hidden="1">#REF!</definedName>
    <definedName name="PLE.ColunaPadrão" hidden="1">#REF!</definedName>
    <definedName name="PLE.Filtro" hidden="1">#REF!</definedName>
    <definedName name="PLE.FirstCol" hidden="1">#REF!</definedName>
    <definedName name="PLE.firstrow" hidden="1">#REF!</definedName>
    <definedName name="PLE.FrenteRow" hidden="1">#REF!</definedName>
    <definedName name="PLE.LastCol" hidden="1">#REF!</definedName>
    <definedName name="PLE.lastrow" hidden="1">#REF!</definedName>
    <definedName name="PLE.LinhaPadrão" hidden="1">#REF!</definedName>
    <definedName name="PLE.margemrow" hidden="1">#REF!</definedName>
    <definedName name="PLE.Medicao" hidden="1">#REF!</definedName>
    <definedName name="PLE.MEDIÇÕES.firstrow" hidden="1">#REF!</definedName>
    <definedName name="PLE.MEDIÇÕES.lastrow" hidden="1">#REF!</definedName>
    <definedName name="PLE.MEDIÇÕES.LinhaPadrão" hidden="1">#REF!</definedName>
    <definedName name="PLE.ValorDoEvento" hidden="1">SUMIF(#REF!,#REF!,OFFSET(#REF!,0,#REF!))</definedName>
    <definedName name="PO.ValoresBDI" hidden="1">OFFSET(#REF!,1,0):OFFSET(#REF!,-1,0)</definedName>
    <definedName name="QCI.CPManual" hidden="1">ROUND(#REF!,2)</definedName>
    <definedName name="QCI.DescManual" hidden="1">#REF!</definedName>
    <definedName name="QCI.Divisao" hidden="1">#REF!</definedName>
    <definedName name="QCI.ExisteManual" hidden="1">(COUNTIF(#REF!,"Manual")+COUNTIF(#REF!,"SemiAuto"))&gt;0</definedName>
    <definedName name="QCI.Filtro" hidden="1">#REF!</definedName>
    <definedName name="QCI.firstrow" hidden="1">#REF!</definedName>
    <definedName name="QCI.InvManual" hidden="1">ROUND(#REF!,2)</definedName>
    <definedName name="QCI.ItemInvestimento" hidden="1">OFFSET(#REF!,1,0,COUNTA(#REF!)-1,1)</definedName>
    <definedName name="QCI.lastrow" hidden="1">#REF!</definedName>
    <definedName name="QCI.LinhaPadrão" hidden="1">#REF!</definedName>
    <definedName name="QCI.LoteManual" hidden="1">#REF!</definedName>
    <definedName name="QCI.MaxCPManual" hidden="1">#REF!-#REF!</definedName>
    <definedName name="QCI.MaxOUManual" hidden="1">#REF!-#REF!</definedName>
    <definedName name="QCI.OutrosManual" hidden="1">ROUND(#REF!,2)</definedName>
    <definedName name="QCI.RepasseManual" hidden="1">#REF!</definedName>
    <definedName name="QCI.SubItemInvestimento" hidden="1">OFFSET(#REF!,1,MATCH(#REF!,#REF!,0)-1,INDEX(#REF!,MATCH(#REF!,#REF!,0)+1))</definedName>
    <definedName name="QCI.SumCPMANUAL" hidden="1">SUMIF(#REF!,"Manual",#REF!)</definedName>
    <definedName name="QCI.SumINVMANUAL" hidden="1">SUMIF(#REF!,"Manual",#REF!)</definedName>
    <definedName name="QCI.SumOUTROSMANUAL" hidden="1">SUMIF(#REF!,"Manual",#REF!)</definedName>
    <definedName name="QCI.SumREPASSEMANUAL" hidden="1">QCI.SumINVMANUAL-QCI.CPManual-QCI.OutrosManual</definedName>
    <definedName name="QCI.TotalCP" hidden="1">#REF!</definedName>
    <definedName name="REFERENCIA.Descricao" hidden="1">IF(ISNUMBER(#REF!),OFFSET(INDIRECT(ORÇAMENTO.BancoRef),#REF!-1,3,1),#REF!)</definedName>
    <definedName name="REFERENCIA.Desonerado" hidden="1">IF(ISNUMBER(#REF!),VALUE(OFFSET(INDIRECT(ORÇAMENTO.BancoRef),#REF!-1,5,1)),0)</definedName>
    <definedName name="REFERENCIA.NaoDesonerado" hidden="1">IF(ISNUMBER(#REF!),VALUE(OFFSET(INDIRECT(ORÇAMENTO.BancoRef),#REF!-1,6,1)),0)</definedName>
    <definedName name="REFERENCIA.Unidade" hidden="1">IF(ISNUMBER(#REF!),OFFSET(INDIRECT(ORÇAMENTO.BancoRef),#REF!-1,4,1),"-")</definedName>
    <definedName name="RegimeExecucao" hidden="1">IF(OR(Import.RegimeExecução="",Import.RegimeExecução="Empreitada por Preço Global",Import.RegimeExecução="Empreitada Integral"),"Global","Unitário")</definedName>
    <definedName name="RRE.CPDiferente" hidden="1">#REF!</definedName>
    <definedName name="RRE.Filtro" hidden="1">#REF!</definedName>
    <definedName name="RRE.firstrow" hidden="1">#REF!</definedName>
    <definedName name="RRE.lastrow" hidden="1">#REF!</definedName>
    <definedName name="RRE.LinhaPadrão" hidden="1">#REF!</definedName>
    <definedName name="RRE.MaxCPAcum" hidden="1">#REF!</definedName>
    <definedName name="RRE.MaxCPAnt" hidden="1">#REF!</definedName>
    <definedName name="RRE.MaxOUAcum" hidden="1">#REF!</definedName>
    <definedName name="RRE.MaxOUAnt" hidden="1">#REF!</definedName>
    <definedName name="RRE.Numero" hidden="1">OFFSET(#REF!,0,1)</definedName>
    <definedName name="RRE.VIMeta" hidden="1">#REF!</definedName>
    <definedName name="SENHAGT" hidden="1">"PM3CAIXA"</definedName>
    <definedName name="SomaAgrup" hidden="1">SUMIF(OFFSET(#REF!,1,0,#REF!),"S",OFFSET(#REF!,1,0,#REF!))</definedName>
    <definedName name="SomaAgrupBM" hidden="1">SUMIF(OFFSET(#REF!,1,0,#REF!),"S",OFFSET(#REF!,1,0,#REF!))</definedName>
    <definedName name="TIPOORCAMENTO" hidden="1">IF(VALUE(#REF!)=2,"Licitado","Proposto")</definedName>
    <definedName name="_xlnm.Print_Titles" localSheetId="0">'BDI'!$1:$13</definedName>
    <definedName name="Versao" hidden="1">#REF!</definedName>
    <definedName name="VTOTAL1" hidden="1">ROUND(#REF!*#REF!,15-13*#REF!)</definedName>
    <definedName name="VTOTALBM" hidden="1">IF(#REF!=0,0,CHOOSE(MATCH(RegimeExecucao,{"Global","Unit?rio"},0),ROUND(ROUND(#REF!,15-13*#REF!)/100*#REF!,15-13*#REF!),ROUND(ROUND(#REF!,15-13*#REF!)*ROUND(#REF!,15-13*#REF!),15-13*#REF!)))</definedName>
    <definedName name="VTOTALMED" hidden="1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I6" authorId="0">
      <text>
        <r>
          <rPr>
            <b/>
            <sz val="9"/>
            <color indexed="8"/>
            <rFont val="Tahoma"/>
            <family val="2"/>
          </rPr>
          <t xml:space="preserve">FILTRO:
</t>
        </r>
        <r>
          <rPr>
            <sz val="9"/>
            <color indexed="8"/>
            <rFont val="Tahoma"/>
            <family val="2"/>
          </rPr>
          <t>Após a conclusão do Orçamento, utilize o filtro nessa coluna com o valor "F" para ocultar linhas não utilizadas.</t>
        </r>
      </text>
    </comment>
  </commentList>
</comments>
</file>

<file path=xl/sharedStrings.xml><?xml version="1.0" encoding="utf-8"?>
<sst xmlns="http://schemas.openxmlformats.org/spreadsheetml/2006/main" count="251" uniqueCount="75">
  <si>
    <t>Nome:</t>
  </si>
  <si>
    <t>CREA/CAU:</t>
  </si>
  <si>
    <t>ART/RRT:</t>
  </si>
  <si>
    <t>MIN</t>
  </si>
  <si>
    <t>MED</t>
  </si>
  <si>
    <t>MAX</t>
  </si>
  <si>
    <t>Grau de Sigilo</t>
  </si>
  <si>
    <t>Construção e Reforma de Edifícios</t>
  </si>
  <si>
    <t>AC</t>
  </si>
  <si>
    <t>#PUBLICO</t>
  </si>
  <si>
    <t>SG</t>
  </si>
  <si>
    <t>R</t>
  </si>
  <si>
    <t>Nº OPERAÇÃO</t>
  </si>
  <si>
    <t>Nº SICONV</t>
  </si>
  <si>
    <t>PROPONENTE / TOMADOR</t>
  </si>
  <si>
    <t>DF</t>
  </si>
  <si>
    <t>L</t>
  </si>
  <si>
    <t>BDI PAD</t>
  </si>
  <si>
    <t>APELIDO DO EMPREENDIMENTO / DESCRIÇÃO DO LOTE</t>
  </si>
  <si>
    <t>Construção de Praças Urbanas, Rodovias, Ferrovias e recapeamento e pavimentação de vias urbanas</t>
  </si>
  <si>
    <t>Conforme legislação tributária municipal, definir estimativa de percentual da base de cálculo para o ISS:</t>
  </si>
  <si>
    <t>Sobre a base de cálculo, definir a respectiva alíquota do ISS (entre 2% e 5%):</t>
  </si>
  <si>
    <t>Construção de Redes de Abastecimento de Água, Coleta de Esgoto</t>
  </si>
  <si>
    <t>BDI 1</t>
  </si>
  <si>
    <t>TIPO DE OBRA</t>
  </si>
  <si>
    <t>Itens</t>
  </si>
  <si>
    <t>Siglas</t>
  </si>
  <si>
    <t>% Adotado</t>
  </si>
  <si>
    <t>Construção e Manutenção de Estações e Redes de Distribuição de Energia Elétrica</t>
  </si>
  <si>
    <t>-</t>
  </si>
  <si>
    <t>Obras Portuárias, Marítimas e Fluviais</t>
  </si>
  <si>
    <t>Tributos (impostos COFINS 3%, e  PIS 0,65%)</t>
  </si>
  <si>
    <t>CP</t>
  </si>
  <si>
    <t>Tributos (ISS, variável de acordo com o município)</t>
  </si>
  <si>
    <t>ISS</t>
  </si>
  <si>
    <t>Tributos (Contribuição Previdenciária sobre a Receita Bruta - 0% ou 4,5% - Desoneração)</t>
  </si>
  <si>
    <t>CPRB</t>
  </si>
  <si>
    <t>BDI SEM desoneração (Fórmula Acórdão TCU)</t>
  </si>
  <si>
    <t>BDI COM desoneração</t>
  </si>
  <si>
    <t>BDI DES</t>
  </si>
  <si>
    <t>Fornecimento de Materiais e Equipamentos (aquisição indireta - em conjunto com licitação de obras)</t>
  </si>
  <si>
    <t>Os valores de BDI foram calculados com o emprego da fórmula:</t>
  </si>
  <si>
    <t>BDI =</t>
  </si>
  <si>
    <t xml:space="preserve"> - 1</t>
  </si>
  <si>
    <t>(1-CP-ISS-CRPB)</t>
  </si>
  <si>
    <t>Fornecimento de Materiais e Equipamentos (aquisição direta)</t>
  </si>
  <si>
    <t>Estudos e Projetos, Planos e Gerenciamento e outros correlatos</t>
  </si>
  <si>
    <t>K1</t>
  </si>
  <si>
    <t>K2</t>
  </si>
  <si>
    <t>K3</t>
  </si>
  <si>
    <t>Observações:</t>
  </si>
  <si>
    <t>Local</t>
  </si>
  <si>
    <t>Data</t>
  </si>
  <si>
    <t>Responsável Técnico</t>
  </si>
  <si>
    <t>BDI 2</t>
  </si>
  <si>
    <t>FILTRO</t>
  </si>
  <si>
    <t>↓</t>
  </si>
  <si>
    <t>F</t>
  </si>
  <si>
    <t/>
  </si>
  <si>
    <t>PREFEITURA MUNICIPAL DE VICENTINA/MS</t>
  </si>
  <si>
    <t>VICENTINA/MS</t>
  </si>
  <si>
    <t>056519/2023</t>
  </si>
  <si>
    <t>RENAN AIALA DE BRITO</t>
  </si>
  <si>
    <t>MS 62.037-D</t>
  </si>
  <si>
    <t>1320240066981</t>
  </si>
  <si>
    <t>Administração Central</t>
  </si>
  <si>
    <t>Seguro e Garantia</t>
  </si>
  <si>
    <t>Risco</t>
  </si>
  <si>
    <t>Despesas Financeiras</t>
  </si>
  <si>
    <t>Lucro</t>
  </si>
  <si>
    <t xml:space="preserve">MANUTENÇÃO DE ESTRADAS RURAIS / </t>
  </si>
  <si>
    <t>(1+AC + S + R + G)*(1 + DF)*(1+L)</t>
  </si>
  <si>
    <t>Declaro para os devidos fins que, conforme legislação tributária municipal, a base de cálculo deste tipo de obra corresponde à 100%, com a respectiva alíquota de 5%.</t>
  </si>
  <si>
    <t>Declaro para os devidos fins que o regime de Contribuição Previdenciária sobre a Receita Bruta adotado para elaboração do orçamento foi SEM Desoneração, e que esta é a alternativa mais adequada para a Administração Pública.</t>
  </si>
  <si>
    <t>Quadro de Composição do BDI</t>
  </si>
</sst>
</file>

<file path=xl/styles.xml><?xml version="1.0" encoding="utf-8"?>
<styleSheet xmlns="http://schemas.openxmlformats.org/spreadsheetml/2006/main">
  <numFmts count="6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&quot;R$ &quot;* #,##0.00_);_(&quot;R$ &quot;* \(#,##0.00\);_(&quot;R$ &quot;* \-??_);_(@_)"/>
    <numFmt numFmtId="171" formatCode="_-* #,##0.00_-;\-* #,##0.00_-;_-* \-??_-;_-@_-"/>
    <numFmt numFmtId="172" formatCode="mm\-yyyy"/>
    <numFmt numFmtId="173" formatCode="General;General"/>
    <numFmt numFmtId="174" formatCode="dddd&quot;, &quot;mmmm\ dd&quot;, &quot;yyyy"/>
    <numFmt numFmtId="175" formatCode="dd&quot; de &quot;mmmm&quot; de &quot;yyyy"/>
    <numFmt numFmtId="176" formatCode="mmm\-yy;@"/>
    <numFmt numFmtId="177" formatCode="_(* #,##0.00_);_(* \(#,##0.00\);_(* \-??_);_(@_)"/>
    <numFmt numFmtId="178" formatCode="0\."/>
    <numFmt numFmtId="179" formatCode="_(\ #,##0.00_);_(&quot; (&quot;#,##0.00\);_(&quot; -&quot;??_);_(@_)"/>
    <numFmt numFmtId="180" formatCode="mm/yy"/>
    <numFmt numFmtId="181" formatCode="General;;"/>
    <numFmt numFmtId="182" formatCode="&quot;Medição &quot;0"/>
    <numFmt numFmtId="183" formatCode="_(#,##0.00_);_(* \(#,##0.00\);_(* \-??_);_(@_)"/>
    <numFmt numFmtId="184" formatCode="_-#,##0.00_-;\-#,##0.00_-;_-&quot; -&quot;??_-;_-@_-"/>
    <numFmt numFmtId="185" formatCode="##\."/>
    <numFmt numFmtId="186" formatCode="_-&quot;R$ &quot;* #,##0.00_-;&quot;-R$ &quot;* #,##0.00_-;_-&quot;R$ &quot;* \-??_-;_-@_-"/>
    <numFmt numFmtId="187" formatCode="&quot;( &quot;0.00%&quot; )&quot;"/>
    <numFmt numFmtId="188" formatCode="dd/mm/yy;@"/>
    <numFmt numFmtId="189" formatCode="00"/>
    <numFmt numFmtId="190" formatCode="&quot;Medição &quot;##"/>
    <numFmt numFmtId="191" formatCode="#,##0.00_ ;\-#,##0.00\ "/>
    <numFmt numFmtId="192" formatCode="[$-416]dddd\,\ d&quot; de &quot;mmmm&quot; de &quot;yyyy"/>
    <numFmt numFmtId="193" formatCode="_-* #,##0.000_-;\-* #,##0.000_-;_-* \-??_-;_-@_-"/>
    <numFmt numFmtId="194" formatCode="_-* #,##0.0000_-;\-* #,##0.0000_-;_-* \-??_-;_-@_-"/>
    <numFmt numFmtId="195" formatCode="_-* #,##0.00000_-;\-* #,##0.00000_-;_-* \-??_-;_-@_-"/>
    <numFmt numFmtId="196" formatCode="_-* #,##0.000000_-;\-* #,##0.000000_-;_-* \-??_-;_-@_-"/>
    <numFmt numFmtId="197" formatCode="_-* #,##0.0000000_-;\-* #,##0.0000000_-;_-* \-??_-;_-@_-"/>
    <numFmt numFmtId="198" formatCode="_-* #,##0.00000000_-;\-* #,##0.00000000_-;_-* \-??_-;_-@_-"/>
    <numFmt numFmtId="199" formatCode="_-* #,##0.000000000_-;\-* #,##0.000000000_-;_-* \-??_-;_-@_-"/>
    <numFmt numFmtId="200" formatCode="_-* #,##0.0000000000_-;\-* #,##0.0000000000_-;_-* \-??_-;_-@_-"/>
    <numFmt numFmtId="201" formatCode="_(* #,##0.00_);_(* \(#,##0.00\);;_(@_)"/>
    <numFmt numFmtId="202" formatCode="[$-F800]dddd\,\ mmmm\ dd\,\ yyyy"/>
    <numFmt numFmtId="203" formatCode="&quot;Mês &quot;00"/>
    <numFmt numFmtId="204" formatCode="##&quot;.&quot;###&quot;.&quot;###&quot;/&quot;000#&quot;-&quot;##"/>
    <numFmt numFmtId="205" formatCode="_-#,##0.00_-;\-#,##0.00_-;_-&quot;-&quot;??_-;_-@_-"/>
    <numFmt numFmtId="206" formatCode="&quot;Medição &quot;00"/>
    <numFmt numFmtId="207" formatCode="_-&quot;R$&quot;\ #,##0.00_-;\-&quot;R$&quot;\ #,##0.00_-;_-&quot;R$&quot;\ &quot;-&quot;??_-;_-@_-"/>
    <numFmt numFmtId="208" formatCode="_-#,##0.00_-;\-#,##0.00_-;_-&quot;-&quot;_-;_-@_-"/>
    <numFmt numFmtId="209" formatCode="General;General;"/>
    <numFmt numFmtId="210" formatCode="_(* #,##0.00_);_(* \(#,##0.00\);_(* &quot;-&quot;??_);_(@_)"/>
    <numFmt numFmtId="211" formatCode="0.00;;"/>
    <numFmt numFmtId="212" formatCode="0.000"/>
    <numFmt numFmtId="213" formatCode="dd/mm/yy"/>
    <numFmt numFmtId="214" formatCode="#,##0.000_);\(#,##0.000\)"/>
    <numFmt numFmtId="215" formatCode="#,##0.000;[Red]\-#,##0.000"/>
    <numFmt numFmtId="216" formatCode="_(* #,##0.000_);_(* \(#,##0.000\);_(* &quot;-&quot;??_);_(@_)"/>
    <numFmt numFmtId="217" formatCode="[$-416]mmmm\-yy;@"/>
    <numFmt numFmtId="218" formatCode="#,##0.0000000"/>
    <numFmt numFmtId="219" formatCode="#,##0.000_);[Red]\(#,##0.000\)"/>
    <numFmt numFmtId="220" formatCode="d/m"/>
    <numFmt numFmtId="221" formatCode="#,##0.000"/>
    <numFmt numFmtId="222" formatCode="0.0000000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9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i/>
      <sz val="12"/>
      <name val="Calibri"/>
      <family val="2"/>
    </font>
    <font>
      <i/>
      <u val="single"/>
      <sz val="12"/>
      <name val="Calibri"/>
      <family val="2"/>
    </font>
    <font>
      <u val="single"/>
      <sz val="10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8"/>
      <name val="Calibri"/>
      <family val="2"/>
    </font>
    <font>
      <b/>
      <sz val="11"/>
      <color indexed="10"/>
      <name val="Calibri"/>
      <family val="2"/>
    </font>
    <font>
      <sz val="10"/>
      <name val="Courier"/>
      <family val="3"/>
    </font>
    <font>
      <sz val="10"/>
      <name val="MS Sans Serif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8"/>
      <name val="Segoe U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sz val="18"/>
      <color theme="3"/>
      <name val="Calibri Light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0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4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9" borderId="0" applyNumberFormat="0" applyBorder="0" applyAlignment="0" applyProtection="0"/>
    <xf numFmtId="0" fontId="2" fillId="5" borderId="0" applyNumberFormat="0" applyBorder="0" applyAlignment="0" applyProtection="0"/>
    <xf numFmtId="0" fontId="3" fillId="2" borderId="0" applyNumberFormat="0" applyBorder="0" applyAlignment="0" applyProtection="0"/>
    <xf numFmtId="0" fontId="3" fillId="10" borderId="0" applyNumberFormat="0" applyBorder="0" applyAlignment="0" applyProtection="0"/>
    <xf numFmtId="0" fontId="4" fillId="20" borderId="1" applyNumberFormat="0" applyAlignment="0" applyProtection="0"/>
    <xf numFmtId="0" fontId="34" fillId="21" borderId="1" applyNumberFormat="0" applyAlignment="0" applyProtection="0"/>
    <xf numFmtId="0" fontId="5" fillId="22" borderId="2" applyNumberFormat="0" applyAlignment="0" applyProtection="0"/>
    <xf numFmtId="0" fontId="5" fillId="23" borderId="2" applyNumberFormat="0" applyAlignment="0" applyProtection="0"/>
    <xf numFmtId="0" fontId="6" fillId="0" borderId="3" applyNumberFormat="0" applyFill="0" applyAlignment="0" applyProtection="0"/>
    <xf numFmtId="0" fontId="12" fillId="0" borderId="4" applyNumberFormat="0" applyFill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9" borderId="0" applyNumberFormat="0" applyBorder="0" applyAlignment="0" applyProtection="0"/>
    <xf numFmtId="0" fontId="2" fillId="30" borderId="0" applyNumberFormat="0" applyBorder="0" applyAlignment="0" applyProtection="0"/>
    <xf numFmtId="0" fontId="7" fillId="4" borderId="1" applyNumberFormat="0" applyAlignment="0" applyProtection="0"/>
    <xf numFmtId="0" fontId="7" fillId="1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" fillId="31" borderId="0" applyNumberFormat="0" applyBorder="0" applyAlignment="0" applyProtection="0"/>
    <xf numFmtId="186" fontId="0" fillId="0" borderId="0" applyFill="0" applyBorder="0" applyAlignment="0" applyProtection="0"/>
    <xf numFmtId="42" fontId="0" fillId="0" borderId="0" applyFill="0" applyBorder="0" applyAlignment="0" applyProtection="0"/>
    <xf numFmtId="44" fontId="1" fillId="0" borderId="0" applyFont="0" applyFill="0" applyBorder="0" applyAlignment="0" applyProtection="0"/>
    <xf numFmtId="219" fontId="0" fillId="0" borderId="0" applyFont="0" applyFill="0" applyBorder="0" applyAlignment="0" applyProtection="0"/>
    <xf numFmtId="170" fontId="0" fillId="0" borderId="0" applyFill="0" applyBorder="0" applyAlignment="0" applyProtection="0"/>
    <xf numFmtId="0" fontId="37" fillId="11" borderId="0" applyNumberFormat="0" applyBorder="0" applyAlignment="0" applyProtection="0"/>
    <xf numFmtId="0" fontId="9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4" fontId="35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219" fontId="35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220" fontId="35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213" fontId="35" fillId="0" borderId="0">
      <alignment/>
      <protection/>
    </xf>
    <xf numFmtId="213" fontId="35" fillId="0" borderId="0">
      <alignment/>
      <protection/>
    </xf>
    <xf numFmtId="0" fontId="0" fillId="0" borderId="0">
      <alignment/>
      <protection/>
    </xf>
    <xf numFmtId="214" fontId="35" fillId="0" borderId="0">
      <alignment/>
      <protection/>
    </xf>
    <xf numFmtId="0" fontId="47" fillId="0" borderId="0">
      <alignment/>
      <protection/>
    </xf>
    <xf numFmtId="214" fontId="35" fillId="0" borderId="0">
      <alignment/>
      <protection/>
    </xf>
    <xf numFmtId="214" fontId="35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10" fillId="0" borderId="0">
      <alignment/>
      <protection/>
    </xf>
    <xf numFmtId="0" fontId="0" fillId="8" borderId="5" applyNumberFormat="0" applyAlignment="0" applyProtection="0"/>
    <xf numFmtId="0" fontId="35" fillId="7" borderId="6" applyNumberFormat="0" applyFon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32" borderId="0" applyNumberFormat="0" applyBorder="0" applyAlignment="0" applyProtection="0"/>
    <xf numFmtId="0" fontId="11" fillId="20" borderId="7" applyNumberFormat="0" applyAlignment="0" applyProtection="0"/>
    <xf numFmtId="0" fontId="11" fillId="21" borderId="7" applyNumberFormat="0" applyAlignment="0" applyProtection="0"/>
    <xf numFmtId="41" fontId="0" fillId="0" borderId="0" applyFill="0" applyBorder="0" applyAlignment="0" applyProtection="0"/>
    <xf numFmtId="40" fontId="36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40" fontId="36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40" fontId="36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38" fillId="0" borderId="9" applyNumberFormat="0" applyFill="0" applyAlignment="0" applyProtection="0"/>
    <xf numFmtId="0" fontId="16" fillId="0" borderId="10" applyNumberFormat="0" applyFill="0" applyAlignment="0" applyProtection="0"/>
    <xf numFmtId="0" fontId="39" fillId="0" borderId="11" applyNumberFormat="0" applyFill="0" applyAlignment="0" applyProtection="0"/>
    <xf numFmtId="0" fontId="17" fillId="0" borderId="12" applyNumberFormat="0" applyFill="0" applyAlignment="0" applyProtection="0"/>
    <xf numFmtId="0" fontId="40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4" fillId="0" borderId="14" applyNumberFormat="0" applyFill="0" applyAlignment="0" applyProtection="0"/>
    <xf numFmtId="0" fontId="14" fillId="0" borderId="15" applyNumberFormat="0" applyFill="0" applyAlignment="0" applyProtection="0"/>
    <xf numFmtId="177" fontId="0" fillId="0" borderId="0" applyFill="0" applyBorder="0" applyAlignment="0" applyProtection="0"/>
    <xf numFmtId="171" fontId="0" fillId="0" borderId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0" fontId="36" fillId="0" borderId="0" applyFont="0" applyFill="0" applyBorder="0" applyAlignment="0" applyProtection="0"/>
    <xf numFmtId="210" fontId="0" fillId="0" borderId="0" applyFont="0" applyFill="0" applyBorder="0" applyAlignment="0" applyProtection="0"/>
    <xf numFmtId="43" fontId="47" fillId="0" borderId="0" applyFont="0" applyFill="0" applyBorder="0" applyAlignment="0" applyProtection="0"/>
    <xf numFmtId="210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86" applyFont="1" applyProtection="1">
      <alignment/>
      <protection/>
    </xf>
    <xf numFmtId="0" fontId="21" fillId="0" borderId="0" xfId="86" applyFont="1" applyAlignment="1" applyProtection="1">
      <alignment horizontal="center"/>
      <protection/>
    </xf>
    <xf numFmtId="0" fontId="20" fillId="0" borderId="0" xfId="86" applyFont="1" applyAlignment="1" applyProtection="1">
      <alignment horizontal="center"/>
      <protection/>
    </xf>
    <xf numFmtId="0" fontId="21" fillId="0" borderId="16" xfId="86" applyFont="1" applyBorder="1" applyAlignment="1" applyProtection="1">
      <alignment horizontal="center"/>
      <protection/>
    </xf>
    <xf numFmtId="10" fontId="22" fillId="0" borderId="16" xfId="86" applyNumberFormat="1" applyFont="1" applyFill="1" applyBorder="1" applyAlignment="1" applyProtection="1">
      <alignment horizontal="center"/>
      <protection/>
    </xf>
    <xf numFmtId="0" fontId="21" fillId="0" borderId="0" xfId="86" applyFont="1" applyProtection="1">
      <alignment/>
      <protection/>
    </xf>
    <xf numFmtId="0" fontId="21" fillId="0" borderId="16" xfId="86" applyFont="1" applyFill="1" applyBorder="1" applyAlignment="1" applyProtection="1">
      <alignment horizontal="center" vertical="center" wrapText="1"/>
      <protection/>
    </xf>
    <xf numFmtId="0" fontId="10" fillId="0" borderId="0" xfId="86" applyFont="1" applyFill="1" applyBorder="1" applyAlignment="1" applyProtection="1">
      <alignment horizontal="left"/>
      <protection/>
    </xf>
    <xf numFmtId="0" fontId="23" fillId="0" borderId="16" xfId="86" applyFont="1" applyBorder="1" applyAlignment="1" applyProtection="1">
      <alignment horizontal="center" vertical="center"/>
      <protection/>
    </xf>
    <xf numFmtId="10" fontId="23" fillId="12" borderId="16" xfId="86" applyNumberFormat="1" applyFont="1" applyFill="1" applyBorder="1" applyAlignment="1" applyProtection="1">
      <alignment horizontal="center" vertical="center"/>
      <protection locked="0"/>
    </xf>
    <xf numFmtId="10" fontId="23" fillId="0" borderId="16" xfId="86" applyNumberFormat="1" applyFont="1" applyFill="1" applyBorder="1" applyAlignment="1" applyProtection="1">
      <alignment horizontal="center" vertical="center"/>
      <protection/>
    </xf>
    <xf numFmtId="0" fontId="23" fillId="0" borderId="16" xfId="86" applyFont="1" applyFill="1" applyBorder="1" applyAlignment="1" applyProtection="1">
      <alignment horizontal="center" vertical="center" wrapText="1"/>
      <protection/>
    </xf>
    <xf numFmtId="0" fontId="23" fillId="16" borderId="16" xfId="86" applyFont="1" applyFill="1" applyBorder="1" applyAlignment="1" applyProtection="1">
      <alignment horizontal="center" vertical="center" wrapText="1"/>
      <protection/>
    </xf>
    <xf numFmtId="10" fontId="19" fillId="16" borderId="16" xfId="86" applyNumberFormat="1" applyFont="1" applyFill="1" applyBorder="1" applyAlignment="1" applyProtection="1">
      <alignment horizontal="center" vertical="center"/>
      <protection/>
    </xf>
    <xf numFmtId="0" fontId="24" fillId="0" borderId="0" xfId="86" applyFont="1" applyBorder="1" applyAlignment="1" applyProtection="1">
      <alignment horizontal="right" vertical="center"/>
      <protection/>
    </xf>
    <xf numFmtId="0" fontId="0" fillId="0" borderId="0" xfId="86" applyFont="1" applyBorder="1" applyAlignment="1" applyProtection="1">
      <alignment horizontal="center" vertical="top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center" vertical="top"/>
      <protection/>
    </xf>
    <xf numFmtId="0" fontId="28" fillId="0" borderId="0" xfId="86" applyFont="1" applyBorder="1" applyAlignment="1" applyProtection="1">
      <alignment horizontal="center" vertical="top"/>
      <protection/>
    </xf>
    <xf numFmtId="175" fontId="0" fillId="0" borderId="0" xfId="86" applyNumberFormat="1" applyFont="1" applyAlignment="1" applyProtection="1">
      <alignment/>
      <protection/>
    </xf>
    <xf numFmtId="0" fontId="21" fillId="0" borderId="17" xfId="86" applyFont="1" applyBorder="1" applyAlignment="1" applyProtection="1">
      <alignment horizontal="left"/>
      <protection/>
    </xf>
    <xf numFmtId="0" fontId="0" fillId="0" borderId="17" xfId="86" applyFont="1" applyBorder="1" applyProtection="1">
      <alignment/>
      <protection/>
    </xf>
    <xf numFmtId="0" fontId="23" fillId="0" borderId="0" xfId="86" applyFont="1" applyBorder="1" applyProtection="1">
      <alignment/>
      <protection/>
    </xf>
    <xf numFmtId="0" fontId="0" fillId="0" borderId="0" xfId="86" applyFont="1" applyBorder="1" applyProtection="1">
      <alignment/>
      <protection/>
    </xf>
    <xf numFmtId="0" fontId="21" fillId="0" borderId="0" xfId="120" applyFont="1" applyBorder="1" applyAlignment="1" applyProtection="1">
      <alignment horizontal="left" vertical="top"/>
      <protection/>
    </xf>
    <xf numFmtId="0" fontId="0" fillId="0" borderId="0" xfId="86" applyNumberFormat="1" applyFont="1" applyFill="1" applyBorder="1" applyAlignment="1" applyProtection="1">
      <alignment vertical="top"/>
      <protection/>
    </xf>
    <xf numFmtId="173" fontId="0" fillId="0" borderId="0" xfId="86" applyNumberFormat="1" applyFont="1" applyFill="1" applyBorder="1" applyAlignment="1" applyProtection="1">
      <alignment/>
      <protection/>
    </xf>
    <xf numFmtId="0" fontId="23" fillId="0" borderId="0" xfId="86" applyFont="1" applyProtection="1">
      <alignment/>
      <protection/>
    </xf>
    <xf numFmtId="173" fontId="0" fillId="0" borderId="0" xfId="86" applyNumberFormat="1" applyFont="1" applyFill="1" applyBorder="1" applyAlignment="1" applyProtection="1">
      <alignment vertical="top"/>
      <protection/>
    </xf>
    <xf numFmtId="1" fontId="33" fillId="0" borderId="0" xfId="0" applyNumberFormat="1" applyFont="1" applyAlignment="1">
      <alignment horizontal="center" vertical="center"/>
    </xf>
    <xf numFmtId="0" fontId="0" fillId="0" borderId="18" xfId="86" applyFont="1" applyFill="1" applyBorder="1" applyAlignment="1" applyProtection="1">
      <alignment horizontal="left" vertical="top" wrapText="1"/>
      <protection/>
    </xf>
    <xf numFmtId="0" fontId="0" fillId="0" borderId="19" xfId="0" applyFont="1" applyBorder="1" applyAlignment="1" applyProtection="1">
      <alignment horizontal="center"/>
      <protection/>
    </xf>
    <xf numFmtId="0" fontId="21" fillId="0" borderId="18" xfId="0" applyFont="1" applyBorder="1" applyAlignment="1" applyProtection="1">
      <alignment horizontal="center"/>
      <protection/>
    </xf>
    <xf numFmtId="0" fontId="21" fillId="0" borderId="19" xfId="120" applyFont="1" applyBorder="1" applyAlignment="1" applyProtection="1">
      <alignment horizontal="left" vertical="top"/>
      <protection/>
    </xf>
    <xf numFmtId="0" fontId="10" fillId="0" borderId="16" xfId="86" applyFont="1" applyFill="1" applyBorder="1" applyAlignment="1" applyProtection="1">
      <alignment horizontal="left"/>
      <protection/>
    </xf>
    <xf numFmtId="10" fontId="10" fillId="12" borderId="16" xfId="86" applyNumberFormat="1" applyFont="1" applyFill="1" applyBorder="1" applyAlignment="1" applyProtection="1">
      <alignment horizontal="center"/>
      <protection locked="0"/>
    </xf>
    <xf numFmtId="0" fontId="10" fillId="0" borderId="18" xfId="82" applyNumberFormat="1" applyFont="1" applyFill="1" applyBorder="1" applyAlignment="1" applyProtection="1">
      <alignment horizontal="left" wrapText="1"/>
      <protection/>
    </xf>
    <xf numFmtId="0" fontId="10" fillId="0" borderId="16" xfId="86" applyFont="1" applyFill="1" applyBorder="1" applyAlignment="1" applyProtection="1">
      <alignment horizontal="left" wrapText="1"/>
      <protection/>
    </xf>
    <xf numFmtId="0" fontId="20" fillId="0" borderId="16" xfId="86" applyFont="1" applyBorder="1" applyAlignment="1" applyProtection="1">
      <alignment horizontal="center"/>
      <protection/>
    </xf>
    <xf numFmtId="0" fontId="0" fillId="0" borderId="16" xfId="86" applyFont="1" applyBorder="1" applyAlignment="1" applyProtection="1">
      <alignment horizontal="center" vertical="center" wrapText="1"/>
      <protection/>
    </xf>
    <xf numFmtId="170" fontId="10" fillId="33" borderId="18" xfId="82" applyFont="1" applyFill="1" applyBorder="1" applyAlignment="1" applyProtection="1">
      <alignment horizontal="left"/>
      <protection locked="0"/>
    </xf>
    <xf numFmtId="0" fontId="19" fillId="0" borderId="16" xfId="86" applyFont="1" applyBorder="1" applyAlignment="1" applyProtection="1">
      <alignment horizontal="center" vertical="center"/>
      <protection/>
    </xf>
    <xf numFmtId="4" fontId="19" fillId="0" borderId="16" xfId="86" applyNumberFormat="1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top"/>
      <protection/>
    </xf>
    <xf numFmtId="0" fontId="10" fillId="0" borderId="16" xfId="86" applyFont="1" applyBorder="1" applyAlignment="1" applyProtection="1">
      <alignment horizontal="left" vertical="center" wrapText="1"/>
      <protection/>
    </xf>
    <xf numFmtId="0" fontId="23" fillId="16" borderId="16" xfId="86" applyFont="1" applyFill="1" applyBorder="1" applyAlignment="1" applyProtection="1">
      <alignment horizontal="center" vertical="center" wrapText="1"/>
      <protection/>
    </xf>
    <xf numFmtId="0" fontId="25" fillId="0" borderId="0" xfId="86" applyFont="1" applyBorder="1" applyAlignment="1" applyProtection="1">
      <alignment horizontal="left" vertical="center" indent="1"/>
      <protection/>
    </xf>
    <xf numFmtId="0" fontId="19" fillId="0" borderId="0" xfId="86" applyFont="1" applyBorder="1" applyAlignment="1" applyProtection="1">
      <alignment horizontal="left" vertical="center"/>
      <protection/>
    </xf>
    <xf numFmtId="0" fontId="27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49" fontId="0" fillId="12" borderId="16" xfId="86" applyNumberFormat="1" applyFont="1" applyFill="1" applyBorder="1" applyAlignment="1" applyProtection="1">
      <alignment horizontal="left" vertical="top" wrapText="1"/>
      <protection locked="0"/>
    </xf>
    <xf numFmtId="0" fontId="0" fillId="0" borderId="0" xfId="86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0" fillId="0" borderId="17" xfId="86" applyFont="1" applyBorder="1" applyAlignment="1" applyProtection="1">
      <alignment horizontal="left" vertical="center"/>
      <protection/>
    </xf>
    <xf numFmtId="173" fontId="0" fillId="0" borderId="20" xfId="86" applyNumberFormat="1" applyFont="1" applyFill="1" applyBorder="1" applyAlignment="1" applyProtection="1">
      <alignment horizontal="left"/>
      <protection/>
    </xf>
    <xf numFmtId="202" fontId="0" fillId="0" borderId="20" xfId="86" applyNumberFormat="1" applyFont="1" applyFill="1" applyBorder="1" applyAlignment="1" applyProtection="1">
      <alignment horizontal="left"/>
      <protection/>
    </xf>
    <xf numFmtId="0" fontId="21" fillId="0" borderId="0" xfId="86" applyFont="1" applyBorder="1" applyAlignment="1" applyProtection="1">
      <alignment horizontal="left" vertical="center"/>
      <protection/>
    </xf>
    <xf numFmtId="0" fontId="30" fillId="0" borderId="0" xfId="0" applyFont="1" applyBorder="1" applyAlignment="1">
      <alignment horizontal="center" textRotation="90"/>
    </xf>
  </cellXfs>
  <cellStyles count="172">
    <cellStyle name="Normal" xfId="0"/>
    <cellStyle name="20% - Ênfase1" xfId="15"/>
    <cellStyle name="20% - Ênfase1 2" xfId="16"/>
    <cellStyle name="20% - Ênfase2" xfId="17"/>
    <cellStyle name="20% - Ênfase2 2" xfId="18"/>
    <cellStyle name="20% - Ênfase3" xfId="19"/>
    <cellStyle name="20% - Ênfase3 2" xfId="20"/>
    <cellStyle name="20% - Ênfase4" xfId="21"/>
    <cellStyle name="20% - Ênfase4 2" xfId="22"/>
    <cellStyle name="20% - Ênfase5" xfId="23"/>
    <cellStyle name="20% - Ênfase5 2" xfId="24"/>
    <cellStyle name="20% - Ênfase6" xfId="25"/>
    <cellStyle name="20% - Ênfase6 2" xfId="26"/>
    <cellStyle name="40% - Ênfase1" xfId="27"/>
    <cellStyle name="40% - Ênfase1 2" xfId="28"/>
    <cellStyle name="40% - Ênfase2" xfId="29"/>
    <cellStyle name="40% - Ênfase2 2" xfId="30"/>
    <cellStyle name="40% - Ênfase3" xfId="31"/>
    <cellStyle name="40% - Ênfase3 2" xfId="32"/>
    <cellStyle name="40% - Ênfase4" xfId="33"/>
    <cellStyle name="40% - Ênfase4 2" xfId="34"/>
    <cellStyle name="40% - Ênfase5" xfId="35"/>
    <cellStyle name="40% - Ênfase5 2" xfId="36"/>
    <cellStyle name="40% - Ênfase6" xfId="37"/>
    <cellStyle name="40% - Ênfase6 2" xfId="38"/>
    <cellStyle name="60% - Ênfase1" xfId="39"/>
    <cellStyle name="60% - Ênfase1 2" xfId="40"/>
    <cellStyle name="60% - Ênfase2" xfId="41"/>
    <cellStyle name="60% - Ênfase2 2" xfId="42"/>
    <cellStyle name="60% - Ênfase3" xfId="43"/>
    <cellStyle name="60% - Ênfase3 2" xfId="44"/>
    <cellStyle name="60% - Ênfase4" xfId="45"/>
    <cellStyle name="60% - Ênfase4 2" xfId="46"/>
    <cellStyle name="60% - Ênfase5" xfId="47"/>
    <cellStyle name="60% - Ênfase5 2" xfId="48"/>
    <cellStyle name="60% - Ênfase6" xfId="49"/>
    <cellStyle name="60% - Ênfase6 2" xfId="50"/>
    <cellStyle name="Bom" xfId="51"/>
    <cellStyle name="Bom 2" xfId="52"/>
    <cellStyle name="Cálculo" xfId="53"/>
    <cellStyle name="Cálculo 2" xfId="54"/>
    <cellStyle name="Célula de Verificação" xfId="55"/>
    <cellStyle name="Célula de Verificação 2" xfId="56"/>
    <cellStyle name="Célula Vinculada" xfId="57"/>
    <cellStyle name="Célula Vinculada 2" xfId="58"/>
    <cellStyle name="Ênfase1" xfId="59"/>
    <cellStyle name="Ênfase1 2" xfId="60"/>
    <cellStyle name="Ênfase2" xfId="61"/>
    <cellStyle name="Ênfase2 2" xfId="62"/>
    <cellStyle name="Ênfase3" xfId="63"/>
    <cellStyle name="Ênfase3 2" xfId="64"/>
    <cellStyle name="Ênfase4" xfId="65"/>
    <cellStyle name="Ênfase4 2" xfId="66"/>
    <cellStyle name="Ênfase5" xfId="67"/>
    <cellStyle name="Ênfase5 2" xfId="68"/>
    <cellStyle name="Ênfase6" xfId="69"/>
    <cellStyle name="Ênfase6 2" xfId="70"/>
    <cellStyle name="Entrada" xfId="71"/>
    <cellStyle name="Entrada 2" xfId="72"/>
    <cellStyle name="Excel Built-in Normal" xfId="73"/>
    <cellStyle name="Excel Built-in Normal 2" xfId="74"/>
    <cellStyle name="Hyperlink" xfId="75"/>
    <cellStyle name="Followed Hyperlink" xfId="76"/>
    <cellStyle name="Incorreto 2" xfId="77"/>
    <cellStyle name="Currency" xfId="78"/>
    <cellStyle name="Currency [0]" xfId="79"/>
    <cellStyle name="Moeda 2" xfId="80"/>
    <cellStyle name="Moeda 2 2" xfId="81"/>
    <cellStyle name="Moeda_Composicao BDI v2.1" xfId="82"/>
    <cellStyle name="Neutra 2" xfId="83"/>
    <cellStyle name="Neutro" xfId="84"/>
    <cellStyle name="Normal 10" xfId="85"/>
    <cellStyle name="Normal 2" xfId="86"/>
    <cellStyle name="Normal 2 2" xfId="87"/>
    <cellStyle name="Normal 2 2 2" xfId="88"/>
    <cellStyle name="Normal 2 2 3" xfId="89"/>
    <cellStyle name="Normal 2 2 4" xfId="90"/>
    <cellStyle name="Normal 2 26 10 2" xfId="91"/>
    <cellStyle name="Normal 2 3" xfId="92"/>
    <cellStyle name="Normal 2 3 2" xfId="93"/>
    <cellStyle name="Normal 2 3 28" xfId="94"/>
    <cellStyle name="Normal 2 4" xfId="95"/>
    <cellStyle name="Normal 2 5" xfId="96"/>
    <cellStyle name="Normal 2 5 2" xfId="97"/>
    <cellStyle name="Normal 2 5 2 2" xfId="98"/>
    <cellStyle name="Normal 2 5 2 3" xfId="99"/>
    <cellStyle name="Normal 2 5 3" xfId="100"/>
    <cellStyle name="Normal 2 6" xfId="101"/>
    <cellStyle name="Normal 2 6 2" xfId="102"/>
    <cellStyle name="Normal 2 7" xfId="103"/>
    <cellStyle name="Normal 2 7 2" xfId="104"/>
    <cellStyle name="Normal 2 8" xfId="105"/>
    <cellStyle name="Normal 3" xfId="106"/>
    <cellStyle name="Normal 3 2" xfId="107"/>
    <cellStyle name="Normal 3 3" xfId="108"/>
    <cellStyle name="Normal 3 4" xfId="109"/>
    <cellStyle name="Normal 37" xfId="110"/>
    <cellStyle name="Normal 4" xfId="111"/>
    <cellStyle name="Normal 4 2" xfId="112"/>
    <cellStyle name="Normal 4 3" xfId="113"/>
    <cellStyle name="Normal 5" xfId="114"/>
    <cellStyle name="Normal 5 2" xfId="115"/>
    <cellStyle name="Normal 6" xfId="116"/>
    <cellStyle name="Normal 7" xfId="117"/>
    <cellStyle name="Normal 8" xfId="118"/>
    <cellStyle name="Normal 9" xfId="119"/>
    <cellStyle name="Normal_FICHA DE VERIFICAÇÃO PRELIMINAR - Plano R" xfId="120"/>
    <cellStyle name="Nota" xfId="121"/>
    <cellStyle name="Nota 2" xfId="122"/>
    <cellStyle name="Percent" xfId="123"/>
    <cellStyle name="Porcentagem 2" xfId="124"/>
    <cellStyle name="Porcentagem 2 10" xfId="125"/>
    <cellStyle name="Porcentagem 2 2" xfId="126"/>
    <cellStyle name="Porcentagem 2 2 2" xfId="127"/>
    <cellStyle name="Porcentagem 2 3" xfId="128"/>
    <cellStyle name="Porcentagem 2 4" xfId="129"/>
    <cellStyle name="Porcentagem 3" xfId="130"/>
    <cellStyle name="Porcentagem 3 2" xfId="131"/>
    <cellStyle name="Porcentagem 3 3" xfId="132"/>
    <cellStyle name="Porcentagem 4" xfId="133"/>
    <cellStyle name="Porcentagem 5" xfId="134"/>
    <cellStyle name="Porcentagem 6" xfId="135"/>
    <cellStyle name="Ruim" xfId="136"/>
    <cellStyle name="Saída" xfId="137"/>
    <cellStyle name="Saída 2" xfId="138"/>
    <cellStyle name="Comma [0]" xfId="139"/>
    <cellStyle name="Separador de milhares 10 2 2" xfId="140"/>
    <cellStyle name="Separador de milhares 2" xfId="141"/>
    <cellStyle name="Separador de milhares 2 10" xfId="142"/>
    <cellStyle name="Separador de milhares 2 10 2" xfId="143"/>
    <cellStyle name="Separador de milhares 2 13" xfId="144"/>
    <cellStyle name="Separador de milhares 2 2" xfId="145"/>
    <cellStyle name="Separador de milhares 2 2 2" xfId="146"/>
    <cellStyle name="Separador de milhares 2 2 3" xfId="147"/>
    <cellStyle name="Separador de milhares 2 5 2 2" xfId="148"/>
    <cellStyle name="Separador de milhares 3" xfId="149"/>
    <cellStyle name="Separador de milhares 4" xfId="150"/>
    <cellStyle name="Separador de milhares 4 18 2" xfId="151"/>
    <cellStyle name="Separador de milhares 4 2" xfId="152"/>
    <cellStyle name="Separador de milhares 4 3" xfId="153"/>
    <cellStyle name="Texto de Aviso" xfId="154"/>
    <cellStyle name="Texto de Aviso 2" xfId="155"/>
    <cellStyle name="Texto Explicativo" xfId="156"/>
    <cellStyle name="Texto Explicativo 2" xfId="157"/>
    <cellStyle name="Título" xfId="158"/>
    <cellStyle name="Título 1" xfId="159"/>
    <cellStyle name="Título 1 2" xfId="160"/>
    <cellStyle name="Título 2" xfId="161"/>
    <cellStyle name="Título 2 2" xfId="162"/>
    <cellStyle name="Título 3" xfId="163"/>
    <cellStyle name="Título 3 2" xfId="164"/>
    <cellStyle name="Título 4" xfId="165"/>
    <cellStyle name="Título 4 2" xfId="166"/>
    <cellStyle name="Título 5" xfId="167"/>
    <cellStyle name="Título 5 2" xfId="168"/>
    <cellStyle name="Total" xfId="169"/>
    <cellStyle name="Total 2" xfId="170"/>
    <cellStyle name="Comma" xfId="171"/>
    <cellStyle name="Vírgula 2" xfId="172"/>
    <cellStyle name="Vírgula 2 2" xfId="173"/>
    <cellStyle name="Vírgula 2 2 2" xfId="174"/>
    <cellStyle name="Vírgula 2 3" xfId="175"/>
    <cellStyle name="Vírgula 2 3 2" xfId="176"/>
    <cellStyle name="Vírgula 2 4" xfId="177"/>
    <cellStyle name="Vírgula 2 5" xfId="178"/>
    <cellStyle name="Vírgula 2 6" xfId="179"/>
    <cellStyle name="Vírgula 3" xfId="180"/>
    <cellStyle name="Vírgula 3 2" xfId="181"/>
    <cellStyle name="Vírgula 4" xfId="182"/>
    <cellStyle name="Vírgula 5" xfId="183"/>
    <cellStyle name="Vírgula 6" xfId="184"/>
    <cellStyle name="Vírgula 7" xfId="185"/>
  </cellStyles>
  <dxfs count="3">
    <dxf>
      <font>
        <b/>
        <i val="0"/>
      </font>
    </dxf>
    <dxf>
      <font>
        <b/>
        <i val="0"/>
        <color indexed="9"/>
      </font>
      <fill>
        <patternFill patternType="none">
          <fgColor indexed="64"/>
          <bgColor indexed="65"/>
        </patternFill>
      </fill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b/>
        <i val="0"/>
        <color rgb="FFFFFFFF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 style="thin"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2F2FF"/>
      <rgbColor rgb="00DFDFDF"/>
      <rgbColor rgb="00FFFF99"/>
      <rgbColor rgb="00BFBFBF"/>
      <rgbColor rgb="00FF99CC"/>
      <rgbColor rgb="00A7A7A7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0</xdr:row>
      <xdr:rowOff>19050</xdr:rowOff>
    </xdr:from>
    <xdr:to>
      <xdr:col>11</xdr:col>
      <xdr:colOff>390525</xdr:colOff>
      <xdr:row>2</xdr:row>
      <xdr:rowOff>38100</xdr:rowOff>
    </xdr:to>
    <xdr:pic>
      <xdr:nvPicPr>
        <xdr:cNvPr id="1" name="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19050"/>
          <a:ext cx="179070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46</xdr:row>
      <xdr:rowOff>161925</xdr:rowOff>
    </xdr:from>
    <xdr:to>
      <xdr:col>12</xdr:col>
      <xdr:colOff>200025</xdr:colOff>
      <xdr:row>47</xdr:row>
      <xdr:rowOff>161925</xdr:rowOff>
    </xdr:to>
    <xdr:pic>
      <xdr:nvPicPr>
        <xdr:cNvPr id="2" name="Image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10639425"/>
          <a:ext cx="15716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86</xdr:row>
      <xdr:rowOff>133350</xdr:rowOff>
    </xdr:from>
    <xdr:to>
      <xdr:col>12</xdr:col>
      <xdr:colOff>200025</xdr:colOff>
      <xdr:row>87</xdr:row>
      <xdr:rowOff>133350</xdr:rowOff>
    </xdr:to>
    <xdr:pic>
      <xdr:nvPicPr>
        <xdr:cNvPr id="3" name="Imagem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20078700"/>
          <a:ext cx="15716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4">
    <tabColor rgb="FFFF0000"/>
  </sheetPr>
  <dimension ref="A1:S95"/>
  <sheetViews>
    <sheetView showGridLines="0" tabSelected="1" view="pageBreakPreview" zoomScale="115" zoomScaleSheetLayoutView="115" workbookViewId="0" topLeftCell="H1">
      <selection activeCell="N13" sqref="N13"/>
    </sheetView>
  </sheetViews>
  <sheetFormatPr defaultColWidth="9.140625" defaultRowHeight="12.75"/>
  <cols>
    <col min="1" max="4" width="5.7109375" style="1" hidden="1" customWidth="1"/>
    <col min="5" max="5" width="11.28125" style="1" hidden="1" customWidth="1"/>
    <col min="6" max="6" width="11.421875" style="1" hidden="1" customWidth="1"/>
    <col min="7" max="7" width="11.8515625" style="1" hidden="1" customWidth="1"/>
    <col min="8" max="8" width="10.7109375" style="0" customWidth="1"/>
    <col min="9" max="9" width="3.7109375" style="0" customWidth="1"/>
    <col min="10" max="15" width="10.7109375" style="1" customWidth="1"/>
    <col min="16" max="16" width="12.8515625" style="1" customWidth="1"/>
    <col min="17" max="19" width="10.7109375" style="1" customWidth="1"/>
  </cols>
  <sheetData>
    <row r="1" spans="5:19" ht="15.75">
      <c r="E1" s="2" t="s">
        <v>3</v>
      </c>
      <c r="F1" s="2" t="s">
        <v>4</v>
      </c>
      <c r="G1" s="2" t="s">
        <v>5</v>
      </c>
      <c r="O1" s="3" t="s">
        <v>74</v>
      </c>
      <c r="R1" s="33" t="s">
        <v>6</v>
      </c>
      <c r="S1" s="33"/>
    </row>
    <row r="2" spans="1:19" ht="12.75">
      <c r="A2" s="1" t="s">
        <v>7</v>
      </c>
      <c r="B2" s="4" t="s">
        <v>8</v>
      </c>
      <c r="C2" s="1" t="str">
        <f aca="true" t="shared" si="0" ref="C2:C49">CONCATENATE(A2,"-",B2)</f>
        <v>Construção e Reforma de Edifícios-AC</v>
      </c>
      <c r="E2" s="5">
        <v>0.03</v>
      </c>
      <c r="F2" s="5">
        <v>0.04</v>
      </c>
      <c r="G2" s="5">
        <v>0.055</v>
      </c>
      <c r="R2" s="34" t="s">
        <v>9</v>
      </c>
      <c r="S2" s="34"/>
    </row>
    <row r="3" spans="1:7" ht="12.75">
      <c r="A3" s="1" t="str">
        <f>A2</f>
        <v>Construção e Reforma de Edifícios</v>
      </c>
      <c r="B3" s="4" t="s">
        <v>10</v>
      </c>
      <c r="C3" s="1" t="str">
        <f t="shared" si="0"/>
        <v>Construção e Reforma de Edifícios-SG</v>
      </c>
      <c r="E3" s="5">
        <v>0.008</v>
      </c>
      <c r="F3" s="5">
        <v>0.008</v>
      </c>
      <c r="G3" s="5">
        <v>0.01</v>
      </c>
    </row>
    <row r="4" spans="1:19" ht="12.75">
      <c r="A4" s="1" t="str">
        <f>A3</f>
        <v>Construção e Reforma de Edifícios</v>
      </c>
      <c r="B4" s="4" t="s">
        <v>11</v>
      </c>
      <c r="C4" s="1" t="str">
        <f t="shared" si="0"/>
        <v>Construção e Reforma de Edifícios-R</v>
      </c>
      <c r="E4" s="5">
        <v>0.0097</v>
      </c>
      <c r="F4" s="5">
        <v>0.0127</v>
      </c>
      <c r="G4" s="5">
        <v>0.0127</v>
      </c>
      <c r="J4" s="35" t="s">
        <v>12</v>
      </c>
      <c r="K4" s="35"/>
      <c r="L4" s="35" t="s">
        <v>13</v>
      </c>
      <c r="M4" s="35"/>
      <c r="N4" s="35" t="s">
        <v>14</v>
      </c>
      <c r="O4" s="35"/>
      <c r="P4" s="35"/>
      <c r="Q4" s="35"/>
      <c r="R4" s="35"/>
      <c r="S4" s="35"/>
    </row>
    <row r="5" spans="1:19" ht="12.75" customHeight="1">
      <c r="A5" s="1" t="str">
        <f>A4</f>
        <v>Construção e Reforma de Edifícios</v>
      </c>
      <c r="B5" s="4" t="s">
        <v>15</v>
      </c>
      <c r="C5" s="1" t="str">
        <f t="shared" si="0"/>
        <v>Construção e Reforma de Edifícios-DF</v>
      </c>
      <c r="E5" s="5">
        <v>0.0059</v>
      </c>
      <c r="F5" s="5">
        <v>0.0123</v>
      </c>
      <c r="G5" s="5">
        <v>0.0139</v>
      </c>
      <c r="J5" s="32">
        <v>0</v>
      </c>
      <c r="K5" s="32"/>
      <c r="L5" s="32" t="s">
        <v>61</v>
      </c>
      <c r="M5" s="32"/>
      <c r="N5" s="32" t="s">
        <v>59</v>
      </c>
      <c r="O5" s="32"/>
      <c r="P5" s="32"/>
      <c r="Q5" s="32"/>
      <c r="R5" s="32"/>
      <c r="S5" s="32"/>
    </row>
    <row r="6" spans="1:19" ht="12.75">
      <c r="A6" s="1" t="str">
        <f>A5</f>
        <v>Construção e Reforma de Edifícios</v>
      </c>
      <c r="B6" s="4" t="s">
        <v>16</v>
      </c>
      <c r="C6" s="1" t="str">
        <f t="shared" si="0"/>
        <v>Construção e Reforma de Edifícios-L</v>
      </c>
      <c r="E6" s="5">
        <v>0.0616</v>
      </c>
      <c r="F6" s="5">
        <v>0.07400000000000001</v>
      </c>
      <c r="G6" s="5">
        <v>0.08960000000000001</v>
      </c>
      <c r="I6" s="59" t="s">
        <v>55</v>
      </c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5.5">
      <c r="A7" s="1" t="str">
        <f>A6</f>
        <v>Construção e Reforma de Edifícios</v>
      </c>
      <c r="B7" s="7" t="s">
        <v>17</v>
      </c>
      <c r="C7" s="1" t="str">
        <f t="shared" si="0"/>
        <v>Construção e Reforma de Edifícios-BDI PAD</v>
      </c>
      <c r="E7" s="5">
        <v>0.2034</v>
      </c>
      <c r="F7" s="5">
        <v>0.2212</v>
      </c>
      <c r="G7" s="5">
        <v>0.25</v>
      </c>
      <c r="I7" s="59"/>
      <c r="J7" s="35" t="s">
        <v>18</v>
      </c>
      <c r="K7" s="35"/>
      <c r="L7" s="35"/>
      <c r="M7" s="35"/>
      <c r="N7" s="35"/>
      <c r="O7" s="35"/>
      <c r="P7" s="35"/>
      <c r="Q7" s="35"/>
      <c r="R7" s="35"/>
      <c r="S7" s="35"/>
    </row>
    <row r="8" spans="1:19" ht="12.75">
      <c r="A8" s="1" t="s">
        <v>19</v>
      </c>
      <c r="B8" s="4" t="s">
        <v>8</v>
      </c>
      <c r="C8" s="1" t="str">
        <f t="shared" si="0"/>
        <v>Construção de Praças Urbanas, Rodovias, Ferrovias e recapeamento e pavimentação de vias urbanas-AC</v>
      </c>
      <c r="E8" s="5">
        <v>0.038</v>
      </c>
      <c r="F8" s="5">
        <v>0.0401</v>
      </c>
      <c r="G8" s="5">
        <v>0.0467</v>
      </c>
      <c r="I8" s="59"/>
      <c r="J8" s="38" t="s">
        <v>70</v>
      </c>
      <c r="K8" s="38"/>
      <c r="L8" s="38"/>
      <c r="M8" s="38"/>
      <c r="N8" s="38"/>
      <c r="O8" s="38"/>
      <c r="P8" s="38"/>
      <c r="Q8" s="38"/>
      <c r="R8" s="38"/>
      <c r="S8" s="38"/>
    </row>
    <row r="9" spans="1:19" ht="12.75">
      <c r="A9" s="1" t="s">
        <v>19</v>
      </c>
      <c r="B9" s="4" t="s">
        <v>10</v>
      </c>
      <c r="C9" s="1" t="str">
        <f t="shared" si="0"/>
        <v>Construção de Praças Urbanas, Rodovias, Ferrovias e recapeamento e pavimentação de vias urbanas-SG</v>
      </c>
      <c r="E9" s="5">
        <v>0.0032</v>
      </c>
      <c r="F9" s="5">
        <v>0.004</v>
      </c>
      <c r="G9" s="5">
        <v>0.0074</v>
      </c>
      <c r="I9" s="59"/>
      <c r="J9" s="6"/>
      <c r="K9" s="6"/>
      <c r="L9" s="6"/>
      <c r="M9" s="6"/>
      <c r="N9" s="6"/>
      <c r="O9" s="6"/>
      <c r="P9" s="6"/>
      <c r="Q9" s="6"/>
      <c r="R9" s="6"/>
      <c r="S9" s="6"/>
    </row>
    <row r="10" spans="1:19" ht="12.75" customHeight="1">
      <c r="A10" s="1" t="s">
        <v>19</v>
      </c>
      <c r="B10" s="4" t="s">
        <v>11</v>
      </c>
      <c r="C10" s="1" t="str">
        <f t="shared" si="0"/>
        <v>Construção de Praças Urbanas, Rodovias, Ferrovias e recapeamento e pavimentação de vias urbanas-R</v>
      </c>
      <c r="E10" s="5">
        <v>0.005</v>
      </c>
      <c r="F10" s="5">
        <v>0.005600000000000001</v>
      </c>
      <c r="G10" s="5">
        <v>0.0097</v>
      </c>
      <c r="I10" s="59"/>
      <c r="J10" s="39" t="s">
        <v>20</v>
      </c>
      <c r="K10" s="39"/>
      <c r="L10" s="39"/>
      <c r="M10" s="39"/>
      <c r="N10" s="39"/>
      <c r="O10" s="39"/>
      <c r="P10" s="39"/>
      <c r="Q10" s="39"/>
      <c r="R10" s="37">
        <v>1</v>
      </c>
      <c r="S10" s="37"/>
    </row>
    <row r="11" spans="1:19" ht="12.75" customHeight="1">
      <c r="A11" s="1" t="s">
        <v>19</v>
      </c>
      <c r="B11" s="4" t="s">
        <v>15</v>
      </c>
      <c r="C11" s="1" t="str">
        <f t="shared" si="0"/>
        <v>Construção de Praças Urbanas, Rodovias, Ferrovias e recapeamento e pavimentação de vias urbanas-DF</v>
      </c>
      <c r="E11" s="5">
        <v>0.0102</v>
      </c>
      <c r="F11" s="5">
        <v>0.0111</v>
      </c>
      <c r="G11" s="5">
        <v>0.0121</v>
      </c>
      <c r="I11" s="31" t="s">
        <v>56</v>
      </c>
      <c r="J11" s="36" t="s">
        <v>21</v>
      </c>
      <c r="K11" s="36"/>
      <c r="L11" s="36"/>
      <c r="M11" s="36"/>
      <c r="N11" s="36"/>
      <c r="O11" s="36"/>
      <c r="P11" s="36"/>
      <c r="Q11" s="36"/>
      <c r="R11" s="37">
        <v>0.05</v>
      </c>
      <c r="S11" s="37"/>
    </row>
    <row r="12" spans="1:19" ht="12.75">
      <c r="A12" s="1" t="s">
        <v>19</v>
      </c>
      <c r="B12" s="4" t="s">
        <v>16</v>
      </c>
      <c r="C12" s="1" t="str">
        <f t="shared" si="0"/>
        <v>Construção de Praças Urbanas, Rodovias, Ferrovias e recapeamento e pavimentação de vias urbanas-L</v>
      </c>
      <c r="E12" s="5">
        <v>0.0664</v>
      </c>
      <c r="F12" s="5">
        <v>0.073</v>
      </c>
      <c r="G12" s="5">
        <v>0.08689999999999999</v>
      </c>
      <c r="I12" t="s">
        <v>57</v>
      </c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9" ht="25.5">
      <c r="A13" s="1" t="s">
        <v>19</v>
      </c>
      <c r="B13" s="7" t="s">
        <v>17</v>
      </c>
      <c r="C13" s="1" t="str">
        <f t="shared" si="0"/>
        <v>Construção de Praças Urbanas, Rodovias, Ferrovias e recapeamento e pavimentação de vias urbanas-BDI PAD</v>
      </c>
      <c r="E13" s="5">
        <v>0.196</v>
      </c>
      <c r="F13" s="5">
        <v>0.2097</v>
      </c>
      <c r="G13" s="5">
        <v>0.24230000000000002</v>
      </c>
      <c r="I13" t="s">
        <v>57</v>
      </c>
    </row>
    <row r="14" spans="1:19" ht="15.75">
      <c r="A14" s="1" t="s">
        <v>22</v>
      </c>
      <c r="B14" s="4" t="s">
        <v>8</v>
      </c>
      <c r="C14" s="1" t="str">
        <f t="shared" si="0"/>
        <v>Construção de Redes de Abastecimento de Água, Coleta de Esgoto-AC</v>
      </c>
      <c r="E14" s="5">
        <v>0.034300000000000004</v>
      </c>
      <c r="F14" s="5">
        <v>0.0493</v>
      </c>
      <c r="G14" s="5">
        <v>0.06709999999999999</v>
      </c>
      <c r="I14" t="s">
        <v>57</v>
      </c>
      <c r="J14" s="40" t="s">
        <v>23</v>
      </c>
      <c r="K14" s="40"/>
      <c r="L14" s="40"/>
      <c r="M14" s="40"/>
      <c r="N14" s="40"/>
      <c r="O14" s="40"/>
      <c r="P14" s="40"/>
      <c r="Q14" s="40"/>
      <c r="R14" s="40"/>
      <c r="S14" s="40"/>
    </row>
    <row r="15" spans="1:9" ht="12.75">
      <c r="A15" s="1" t="str">
        <f>A14</f>
        <v>Construção de Redes de Abastecimento de Água, Coleta de Esgoto</v>
      </c>
      <c r="B15" s="4" t="s">
        <v>10</v>
      </c>
      <c r="C15" s="1" t="str">
        <f t="shared" si="0"/>
        <v>Construção de Redes de Abastecimento de Água, Coleta de Esgoto-SG</v>
      </c>
      <c r="E15" s="5">
        <v>0.0028000000000000004</v>
      </c>
      <c r="F15" s="5">
        <v>0.0049</v>
      </c>
      <c r="G15" s="5">
        <v>0.0075</v>
      </c>
      <c r="I15" t="s">
        <v>57</v>
      </c>
    </row>
    <row r="16" spans="1:19" ht="12.75">
      <c r="A16" s="1" t="str">
        <f>A15</f>
        <v>Construção de Redes de Abastecimento de Água, Coleta de Esgoto</v>
      </c>
      <c r="B16" s="4" t="s">
        <v>11</v>
      </c>
      <c r="C16" s="1" t="str">
        <f t="shared" si="0"/>
        <v>Construção de Redes de Abastecimento de Água, Coleta de Esgoto-R</v>
      </c>
      <c r="E16" s="5">
        <v>0.01</v>
      </c>
      <c r="F16" s="5">
        <v>0.0139</v>
      </c>
      <c r="G16" s="5">
        <v>0.0174</v>
      </c>
      <c r="I16" t="s">
        <v>57</v>
      </c>
      <c r="J16" s="35" t="s">
        <v>24</v>
      </c>
      <c r="K16" s="35"/>
      <c r="L16" s="35"/>
      <c r="M16" s="35"/>
      <c r="N16" s="35"/>
      <c r="O16" s="35"/>
      <c r="P16" s="35"/>
      <c r="Q16" s="35"/>
      <c r="R16" s="35"/>
      <c r="S16" s="35"/>
    </row>
    <row r="17" spans="1:19" ht="12.75">
      <c r="A17" s="1" t="str">
        <f>A16</f>
        <v>Construção de Redes de Abastecimento de Água, Coleta de Esgoto</v>
      </c>
      <c r="B17" s="4" t="s">
        <v>15</v>
      </c>
      <c r="C17" s="1" t="str">
        <f t="shared" si="0"/>
        <v>Construção de Redes de Abastecimento de Água, Coleta de Esgoto-DF</v>
      </c>
      <c r="E17" s="5">
        <v>0.009399999999999999</v>
      </c>
      <c r="F17" s="5">
        <v>0.009899999999999999</v>
      </c>
      <c r="G17" s="5">
        <v>0.011699999999999999</v>
      </c>
      <c r="I17" t="s">
        <v>57</v>
      </c>
      <c r="J17" s="42" t="s">
        <v>19</v>
      </c>
      <c r="K17" s="42"/>
      <c r="L17" s="42"/>
      <c r="M17" s="42"/>
      <c r="N17" s="42"/>
      <c r="O17" s="42"/>
      <c r="P17" s="42"/>
      <c r="Q17" s="42"/>
      <c r="R17" s="42"/>
      <c r="S17" s="42"/>
    </row>
    <row r="18" spans="1:9" ht="12.75">
      <c r="A18" s="1" t="str">
        <f>A17</f>
        <v>Construção de Redes de Abastecimento de Água, Coleta de Esgoto</v>
      </c>
      <c r="B18" s="4" t="s">
        <v>16</v>
      </c>
      <c r="C18" s="1" t="str">
        <f t="shared" si="0"/>
        <v>Construção de Redes de Abastecimento de Água, Coleta de Esgoto-L</v>
      </c>
      <c r="E18" s="5">
        <v>0.0674</v>
      </c>
      <c r="F18" s="5">
        <v>0.08039999999999999</v>
      </c>
      <c r="G18" s="5">
        <v>0.094</v>
      </c>
      <c r="I18" t="s">
        <v>57</v>
      </c>
    </row>
    <row r="19" spans="1:19" ht="12.75" customHeight="1">
      <c r="A19" s="1" t="str">
        <f>A18</f>
        <v>Construção de Redes de Abastecimento de Água, Coleta de Esgoto</v>
      </c>
      <c r="B19" s="7" t="s">
        <v>17</v>
      </c>
      <c r="C19" s="1" t="str">
        <f t="shared" si="0"/>
        <v>Construção de Redes de Abastecimento de Água, Coleta de Esgoto-BDI PAD</v>
      </c>
      <c r="E19" s="5">
        <v>0.2076</v>
      </c>
      <c r="F19" s="5">
        <v>0.2418</v>
      </c>
      <c r="G19" s="5">
        <v>0.2644</v>
      </c>
      <c r="I19" t="s">
        <v>57</v>
      </c>
      <c r="J19" s="43" t="s">
        <v>25</v>
      </c>
      <c r="K19" s="43"/>
      <c r="L19" s="43"/>
      <c r="M19" s="43"/>
      <c r="N19" s="43"/>
      <c r="O19" s="43"/>
      <c r="P19" s="43"/>
      <c r="Q19" s="43"/>
      <c r="R19" s="43" t="s">
        <v>26</v>
      </c>
      <c r="S19" s="44" t="s">
        <v>27</v>
      </c>
    </row>
    <row r="20" spans="1:19" ht="12.75" customHeight="1">
      <c r="A20" s="1" t="s">
        <v>28</v>
      </c>
      <c r="B20" s="4" t="s">
        <v>8</v>
      </c>
      <c r="C20" s="1" t="str">
        <f t="shared" si="0"/>
        <v>Construção e Manutenção de Estações e Redes de Distribuição de Energia Elétrica-AC</v>
      </c>
      <c r="E20" s="5">
        <v>0.0529</v>
      </c>
      <c r="F20" s="5">
        <v>0.0592</v>
      </c>
      <c r="G20" s="5">
        <v>0.0793</v>
      </c>
      <c r="I20" t="s">
        <v>57</v>
      </c>
      <c r="J20" s="43"/>
      <c r="K20" s="43"/>
      <c r="L20" s="43"/>
      <c r="M20" s="43"/>
      <c r="N20" s="43"/>
      <c r="O20" s="43"/>
      <c r="P20" s="43"/>
      <c r="Q20" s="43"/>
      <c r="R20" s="43"/>
      <c r="S20" s="44"/>
    </row>
    <row r="21" spans="1:19" ht="15" customHeight="1">
      <c r="A21" s="1" t="str">
        <f>A20</f>
        <v>Construção e Manutenção de Estações e Redes de Distribuição de Energia Elétrica</v>
      </c>
      <c r="B21" s="4" t="s">
        <v>10</v>
      </c>
      <c r="C21" s="1" t="str">
        <f t="shared" si="0"/>
        <v>Construção e Manutenção de Estações e Redes de Distribuição de Energia Elétrica-SG</v>
      </c>
      <c r="E21" s="5">
        <v>0.0025</v>
      </c>
      <c r="F21" s="5">
        <v>0.0051</v>
      </c>
      <c r="G21" s="5">
        <v>0.005600000000000001</v>
      </c>
      <c r="I21" t="s">
        <v>57</v>
      </c>
      <c r="J21" s="41" t="s">
        <v>65</v>
      </c>
      <c r="K21" s="41"/>
      <c r="L21" s="41"/>
      <c r="M21" s="41"/>
      <c r="N21" s="41"/>
      <c r="O21" s="41"/>
      <c r="P21" s="41"/>
      <c r="Q21" s="41"/>
      <c r="R21" s="9" t="s">
        <v>8</v>
      </c>
      <c r="S21" s="10">
        <v>0.0401</v>
      </c>
    </row>
    <row r="22" spans="1:19" ht="15" customHeight="1">
      <c r="A22" s="1" t="str">
        <f>A21</f>
        <v>Construção e Manutenção de Estações e Redes de Distribuição de Energia Elétrica</v>
      </c>
      <c r="B22" s="4" t="s">
        <v>11</v>
      </c>
      <c r="C22" s="1" t="str">
        <f t="shared" si="0"/>
        <v>Construção e Manutenção de Estações e Redes de Distribuição de Energia Elétrica-R</v>
      </c>
      <c r="E22" s="5">
        <v>0.01</v>
      </c>
      <c r="F22" s="5">
        <v>0.0148</v>
      </c>
      <c r="G22" s="5">
        <v>0.0197</v>
      </c>
      <c r="I22" t="s">
        <v>57</v>
      </c>
      <c r="J22" s="41" t="s">
        <v>66</v>
      </c>
      <c r="K22" s="41"/>
      <c r="L22" s="41"/>
      <c r="M22" s="41"/>
      <c r="N22" s="41"/>
      <c r="O22" s="41"/>
      <c r="P22" s="41"/>
      <c r="Q22" s="41"/>
      <c r="R22" s="9" t="s">
        <v>10</v>
      </c>
      <c r="S22" s="10">
        <v>0.004</v>
      </c>
    </row>
    <row r="23" spans="1:19" ht="15" customHeight="1">
      <c r="A23" s="1" t="str">
        <f>A22</f>
        <v>Construção e Manutenção de Estações e Redes de Distribuição de Energia Elétrica</v>
      </c>
      <c r="B23" s="4" t="s">
        <v>15</v>
      </c>
      <c r="C23" s="1" t="str">
        <f t="shared" si="0"/>
        <v>Construção e Manutenção de Estações e Redes de Distribuição de Energia Elétrica-DF</v>
      </c>
      <c r="E23" s="5">
        <v>0.0101</v>
      </c>
      <c r="F23" s="5">
        <v>0.010700000000000001</v>
      </c>
      <c r="G23" s="5">
        <v>0.0111</v>
      </c>
      <c r="I23" t="s">
        <v>57</v>
      </c>
      <c r="J23" s="41" t="s">
        <v>67</v>
      </c>
      <c r="K23" s="41"/>
      <c r="L23" s="41"/>
      <c r="M23" s="41"/>
      <c r="N23" s="41"/>
      <c r="O23" s="41"/>
      <c r="P23" s="41"/>
      <c r="Q23" s="41"/>
      <c r="R23" s="9" t="s">
        <v>11</v>
      </c>
      <c r="S23" s="10">
        <v>0.0056</v>
      </c>
    </row>
    <row r="24" spans="1:19" ht="15" customHeight="1">
      <c r="A24" s="1" t="str">
        <f>A23</f>
        <v>Construção e Manutenção de Estações e Redes de Distribuição de Energia Elétrica</v>
      </c>
      <c r="B24" s="4" t="s">
        <v>16</v>
      </c>
      <c r="C24" s="1" t="str">
        <f t="shared" si="0"/>
        <v>Construção e Manutenção de Estações e Redes de Distribuição de Energia Elétrica-L</v>
      </c>
      <c r="E24" s="5">
        <v>0.08</v>
      </c>
      <c r="F24" s="5">
        <v>0.08310000000000001</v>
      </c>
      <c r="G24" s="5">
        <v>0.0951</v>
      </c>
      <c r="I24" t="s">
        <v>57</v>
      </c>
      <c r="J24" s="41" t="s">
        <v>68</v>
      </c>
      <c r="K24" s="41"/>
      <c r="L24" s="41"/>
      <c r="M24" s="41"/>
      <c r="N24" s="41"/>
      <c r="O24" s="41"/>
      <c r="P24" s="41"/>
      <c r="Q24" s="41"/>
      <c r="R24" s="9" t="s">
        <v>15</v>
      </c>
      <c r="S24" s="10">
        <v>0.0111</v>
      </c>
    </row>
    <row r="25" spans="1:19" ht="15" customHeight="1">
      <c r="A25" s="1" t="str">
        <f>A24</f>
        <v>Construção e Manutenção de Estações e Redes de Distribuição de Energia Elétrica</v>
      </c>
      <c r="B25" s="7" t="s">
        <v>17</v>
      </c>
      <c r="C25" s="1" t="str">
        <f t="shared" si="0"/>
        <v>Construção e Manutenção de Estações e Redes de Distribuição de Energia Elétrica-BDI PAD</v>
      </c>
      <c r="E25" s="5">
        <v>0.24</v>
      </c>
      <c r="F25" s="5">
        <v>0.2584</v>
      </c>
      <c r="G25" s="5">
        <v>0.2786</v>
      </c>
      <c r="I25" t="s">
        <v>57</v>
      </c>
      <c r="J25" s="41" t="s">
        <v>69</v>
      </c>
      <c r="K25" s="41"/>
      <c r="L25" s="41"/>
      <c r="M25" s="41"/>
      <c r="N25" s="41"/>
      <c r="O25" s="41"/>
      <c r="P25" s="41"/>
      <c r="Q25" s="41"/>
      <c r="R25" s="9" t="s">
        <v>16</v>
      </c>
      <c r="S25" s="10">
        <v>0.0664</v>
      </c>
    </row>
    <row r="26" spans="1:19" ht="15" customHeight="1">
      <c r="A26" s="1" t="s">
        <v>30</v>
      </c>
      <c r="B26" s="4" t="s">
        <v>8</v>
      </c>
      <c r="C26" s="1" t="str">
        <f t="shared" si="0"/>
        <v>Obras Portuárias, Marítimas e Fluviais-AC</v>
      </c>
      <c r="E26" s="5">
        <v>0.04</v>
      </c>
      <c r="F26" s="5">
        <v>0.0552</v>
      </c>
      <c r="G26" s="5">
        <v>0.0785</v>
      </c>
      <c r="I26" t="s">
        <v>57</v>
      </c>
      <c r="J26" s="41" t="s">
        <v>31</v>
      </c>
      <c r="K26" s="41"/>
      <c r="L26" s="41"/>
      <c r="M26" s="41"/>
      <c r="N26" s="41"/>
      <c r="O26" s="41"/>
      <c r="P26" s="41"/>
      <c r="Q26" s="41"/>
      <c r="R26" s="9" t="s">
        <v>32</v>
      </c>
      <c r="S26" s="10">
        <v>0.0365</v>
      </c>
    </row>
    <row r="27" spans="1:19" ht="15" customHeight="1">
      <c r="A27" s="1" t="str">
        <f>A26</f>
        <v>Obras Portuárias, Marítimas e Fluviais</v>
      </c>
      <c r="B27" s="4" t="s">
        <v>10</v>
      </c>
      <c r="C27" s="1" t="str">
        <f t="shared" si="0"/>
        <v>Obras Portuárias, Marítimas e Fluviais-SG</v>
      </c>
      <c r="E27" s="5">
        <v>0.008100000000000001</v>
      </c>
      <c r="F27" s="5">
        <v>0.012199999999999999</v>
      </c>
      <c r="G27" s="5">
        <v>0.0199</v>
      </c>
      <c r="I27" t="s">
        <v>57</v>
      </c>
      <c r="J27" s="41" t="s">
        <v>33</v>
      </c>
      <c r="K27" s="41"/>
      <c r="L27" s="41"/>
      <c r="M27" s="41"/>
      <c r="N27" s="41"/>
      <c r="O27" s="41"/>
      <c r="P27" s="41"/>
      <c r="Q27" s="41"/>
      <c r="R27" s="9" t="s">
        <v>34</v>
      </c>
      <c r="S27" s="11">
        <v>0.05</v>
      </c>
    </row>
    <row r="28" spans="1:19" ht="15" customHeight="1">
      <c r="A28" s="1" t="str">
        <f>A27</f>
        <v>Obras Portuárias, Marítimas e Fluviais</v>
      </c>
      <c r="B28" s="4" t="s">
        <v>11</v>
      </c>
      <c r="C28" s="1" t="str">
        <f t="shared" si="0"/>
        <v>Obras Portuárias, Marítimas e Fluviais-R</v>
      </c>
      <c r="E28" s="5">
        <v>0.0146</v>
      </c>
      <c r="F28" s="5">
        <v>0.0232</v>
      </c>
      <c r="G28" s="5">
        <v>0.0316</v>
      </c>
      <c r="I28" t="s">
        <v>57</v>
      </c>
      <c r="J28" s="41" t="s">
        <v>35</v>
      </c>
      <c r="K28" s="41"/>
      <c r="L28" s="41"/>
      <c r="M28" s="41"/>
      <c r="N28" s="41"/>
      <c r="O28" s="41"/>
      <c r="P28" s="41"/>
      <c r="Q28" s="41"/>
      <c r="R28" s="9" t="s">
        <v>36</v>
      </c>
      <c r="S28" s="11">
        <v>0</v>
      </c>
    </row>
    <row r="29" spans="1:19" ht="15" customHeight="1">
      <c r="A29" s="1" t="str">
        <f>A28</f>
        <v>Obras Portuárias, Marítimas e Fluviais</v>
      </c>
      <c r="B29" s="4" t="s">
        <v>15</v>
      </c>
      <c r="C29" s="1" t="str">
        <f t="shared" si="0"/>
        <v>Obras Portuárias, Marítimas e Fluviais-DF</v>
      </c>
      <c r="E29" s="5">
        <v>0.009399999999999999</v>
      </c>
      <c r="F29" s="5">
        <v>0.0102</v>
      </c>
      <c r="G29" s="5">
        <v>0.013300000000000001</v>
      </c>
      <c r="I29" t="s">
        <v>57</v>
      </c>
      <c r="J29" s="41" t="s">
        <v>37</v>
      </c>
      <c r="K29" s="41"/>
      <c r="L29" s="41"/>
      <c r="M29" s="41"/>
      <c r="N29" s="41"/>
      <c r="O29" s="41"/>
      <c r="P29" s="41"/>
      <c r="Q29" s="41"/>
      <c r="R29" s="12" t="s">
        <v>17</v>
      </c>
      <c r="S29" s="11">
        <v>0.239</v>
      </c>
    </row>
    <row r="30" spans="1:19" ht="15" customHeight="1">
      <c r="A30" s="1" t="str">
        <f>A29</f>
        <v>Obras Portuárias, Marítimas e Fluviais</v>
      </c>
      <c r="B30" s="4" t="s">
        <v>16</v>
      </c>
      <c r="C30" s="1" t="str">
        <f t="shared" si="0"/>
        <v>Obras Portuárias, Marítimas e Fluviais-L</v>
      </c>
      <c r="E30" s="5">
        <v>0.07139999999999999</v>
      </c>
      <c r="F30" s="5">
        <v>0.084</v>
      </c>
      <c r="G30" s="5">
        <v>0.1043</v>
      </c>
      <c r="I30" t="s">
        <v>57</v>
      </c>
      <c r="J30" s="47" t="s">
        <v>38</v>
      </c>
      <c r="K30" s="47"/>
      <c r="L30" s="47"/>
      <c r="M30" s="47"/>
      <c r="N30" s="47"/>
      <c r="O30" s="47"/>
      <c r="P30" s="47"/>
      <c r="Q30" s="47"/>
      <c r="R30" s="13" t="s">
        <v>39</v>
      </c>
      <c r="S30" s="14">
        <v>0.239</v>
      </c>
    </row>
    <row r="31" spans="1:9" ht="25.5">
      <c r="A31" s="1" t="str">
        <f>A30</f>
        <v>Obras Portuárias, Marítimas e Fluviais</v>
      </c>
      <c r="B31" s="7" t="s">
        <v>17</v>
      </c>
      <c r="C31" s="1" t="str">
        <f t="shared" si="0"/>
        <v>Obras Portuárias, Marítimas e Fluviais-BDI PAD</v>
      </c>
      <c r="E31" s="5">
        <v>0.228</v>
      </c>
      <c r="F31" s="5">
        <v>0.2748</v>
      </c>
      <c r="G31" s="5">
        <v>0.3095</v>
      </c>
      <c r="I31" t="s">
        <v>57</v>
      </c>
    </row>
    <row r="32" spans="1:19" ht="15.75">
      <c r="A32" s="1" t="s">
        <v>40</v>
      </c>
      <c r="B32" s="4" t="s">
        <v>8</v>
      </c>
      <c r="C32" s="1" t="str">
        <f t="shared" si="0"/>
        <v>Fornecimento de Materiais e Equipamentos (aquisição indireta - em conjunto com licitação de obras)-AC</v>
      </c>
      <c r="E32" s="5">
        <v>0.015</v>
      </c>
      <c r="F32" s="5">
        <v>0.0345</v>
      </c>
      <c r="G32" s="5">
        <v>0.0449</v>
      </c>
      <c r="I32" t="s">
        <v>57</v>
      </c>
      <c r="J32" s="15" t="s">
        <v>58</v>
      </c>
      <c r="K32" s="48" t="s">
        <v>58</v>
      </c>
      <c r="L32" s="48"/>
      <c r="M32" s="48"/>
      <c r="N32" s="48"/>
      <c r="O32" s="48"/>
      <c r="P32" s="48"/>
      <c r="Q32" s="48"/>
      <c r="R32" s="48"/>
      <c r="S32" s="48"/>
    </row>
    <row r="33" spans="1:9" ht="12.75">
      <c r="A33" s="1" t="str">
        <f>A32</f>
        <v>Fornecimento de Materiais e Equipamentos (aquisição indireta - em conjunto com licitação de obras)</v>
      </c>
      <c r="B33" s="4" t="s">
        <v>10</v>
      </c>
      <c r="C33" s="1" t="str">
        <f t="shared" si="0"/>
        <v>Fornecimento de Materiais e Equipamentos (aquisição indireta - em conjunto com licitação de obras)-SG</v>
      </c>
      <c r="E33" s="5">
        <v>0.003</v>
      </c>
      <c r="F33" s="5">
        <v>0.0048</v>
      </c>
      <c r="G33" s="5">
        <v>0.008199999999999999</v>
      </c>
      <c r="I33" t="s">
        <v>57</v>
      </c>
    </row>
    <row r="34" spans="1:19" ht="12.75">
      <c r="A34" s="1" t="str">
        <f>A33</f>
        <v>Fornecimento de Materiais e Equipamentos (aquisição indireta - em conjunto com licitação de obras)</v>
      </c>
      <c r="B34" s="4" t="s">
        <v>11</v>
      </c>
      <c r="C34" s="1" t="str">
        <f t="shared" si="0"/>
        <v>Fornecimento de Materiais e Equipamentos (aquisição indireta - em conjunto com licitação de obras)-R</v>
      </c>
      <c r="E34" s="5">
        <v>0.005600000000000001</v>
      </c>
      <c r="F34" s="5">
        <v>0.0085</v>
      </c>
      <c r="G34" s="5">
        <v>0.0089</v>
      </c>
      <c r="I34" t="s">
        <v>57</v>
      </c>
      <c r="J34" s="53" t="s">
        <v>41</v>
      </c>
      <c r="K34" s="53"/>
      <c r="L34" s="53"/>
      <c r="M34" s="53"/>
      <c r="N34" s="53"/>
      <c r="O34" s="53"/>
      <c r="P34" s="53"/>
      <c r="Q34" s="53"/>
      <c r="R34" s="53"/>
      <c r="S34" s="53"/>
    </row>
    <row r="35" spans="1:19" ht="15.75">
      <c r="A35" s="1" t="str">
        <f>A34</f>
        <v>Fornecimento de Materiais e Equipamentos (aquisição indireta - em conjunto com licitação de obras)</v>
      </c>
      <c r="B35" s="4" t="s">
        <v>15</v>
      </c>
      <c r="C35" s="1" t="str">
        <f t="shared" si="0"/>
        <v>Fornecimento de Materiais e Equipamentos (aquisição indireta - em conjunto com licitação de obras)-DF</v>
      </c>
      <c r="E35" s="5">
        <v>0.0085</v>
      </c>
      <c r="F35" s="5">
        <v>0.0085</v>
      </c>
      <c r="G35" s="5">
        <v>0.0111</v>
      </c>
      <c r="I35" t="s">
        <v>57</v>
      </c>
      <c r="J35" s="16"/>
      <c r="K35" s="16"/>
      <c r="L35" s="16"/>
      <c r="M35" s="54" t="s">
        <v>42</v>
      </c>
      <c r="N35" s="50" t="s">
        <v>71</v>
      </c>
      <c r="O35" s="50"/>
      <c r="P35" s="50"/>
      <c r="Q35" s="51" t="s">
        <v>43</v>
      </c>
      <c r="R35" s="16"/>
      <c r="S35" s="16"/>
    </row>
    <row r="36" spans="1:19" ht="15.75">
      <c r="A36" s="1" t="str">
        <f>A35</f>
        <v>Fornecimento de Materiais e Equipamentos (aquisição indireta - em conjunto com licitação de obras)</v>
      </c>
      <c r="B36" s="4" t="s">
        <v>16</v>
      </c>
      <c r="C36" s="1" t="str">
        <f t="shared" si="0"/>
        <v>Fornecimento de Materiais e Equipamentos (aquisição indireta - em conjunto com licitação de obras)-L</v>
      </c>
      <c r="E36" s="5">
        <v>0.035</v>
      </c>
      <c r="F36" s="5">
        <v>0.051100000000000007</v>
      </c>
      <c r="G36" s="5">
        <v>0.0622</v>
      </c>
      <c r="I36" t="s">
        <v>57</v>
      </c>
      <c r="J36" s="16"/>
      <c r="K36" s="16"/>
      <c r="L36" s="16"/>
      <c r="M36" s="54"/>
      <c r="N36" s="45" t="s">
        <v>44</v>
      </c>
      <c r="O36" s="45"/>
      <c r="P36" s="45"/>
      <c r="Q36" s="51"/>
      <c r="R36" s="16"/>
      <c r="S36" s="16"/>
    </row>
    <row r="37" spans="1:19" ht="15" customHeight="1">
      <c r="A37" s="1" t="str">
        <f>A36</f>
        <v>Fornecimento de Materiais e Equipamentos (aquisição indireta - em conjunto com licitação de obras)</v>
      </c>
      <c r="B37" s="7" t="s">
        <v>17</v>
      </c>
      <c r="C37" s="1" t="str">
        <f t="shared" si="0"/>
        <v>Fornecimento de Materiais e Equipamentos (aquisição indireta - em conjunto com licitação de obras)-BDI PAD</v>
      </c>
      <c r="E37" s="5">
        <v>0.111</v>
      </c>
      <c r="F37" s="5">
        <v>0.1402</v>
      </c>
      <c r="G37" s="5">
        <v>0.168</v>
      </c>
      <c r="I37" t="s">
        <v>57</v>
      </c>
      <c r="J37" s="20"/>
      <c r="K37" s="20"/>
      <c r="L37" s="20"/>
      <c r="M37" s="20"/>
      <c r="N37" s="20"/>
      <c r="O37" s="20"/>
      <c r="P37" s="20"/>
      <c r="Q37" s="20"/>
      <c r="R37" s="20"/>
      <c r="S37" s="20"/>
    </row>
    <row r="38" spans="1:19" ht="49.5" customHeight="1">
      <c r="A38" s="1" t="s">
        <v>45</v>
      </c>
      <c r="B38" s="7" t="s">
        <v>8</v>
      </c>
      <c r="C38" s="1" t="str">
        <f t="shared" si="0"/>
        <v>Fornecimento de Materiais e Equipamentos (aquisição direta)-AC</v>
      </c>
      <c r="E38" s="5" t="s">
        <v>29</v>
      </c>
      <c r="F38" s="5" t="s">
        <v>29</v>
      </c>
      <c r="G38" s="5" t="s">
        <v>29</v>
      </c>
      <c r="I38" t="s">
        <v>57</v>
      </c>
      <c r="J38" s="46" t="s">
        <v>72</v>
      </c>
      <c r="K38" s="46"/>
      <c r="L38" s="46"/>
      <c r="M38" s="46"/>
      <c r="N38" s="46"/>
      <c r="O38" s="46"/>
      <c r="P38" s="46"/>
      <c r="Q38" s="46"/>
      <c r="R38" s="46"/>
      <c r="S38" s="46"/>
    </row>
    <row r="39" spans="1:9" ht="12.75">
      <c r="A39" s="1" t="s">
        <v>45</v>
      </c>
      <c r="B39" s="7" t="s">
        <v>10</v>
      </c>
      <c r="C39" s="1" t="str">
        <f t="shared" si="0"/>
        <v>Fornecimento de Materiais e Equipamentos (aquisição direta)-SG</v>
      </c>
      <c r="E39" s="5" t="s">
        <v>29</v>
      </c>
      <c r="F39" s="5" t="s">
        <v>29</v>
      </c>
      <c r="G39" s="5" t="s">
        <v>29</v>
      </c>
      <c r="I39" t="s">
        <v>57</v>
      </c>
    </row>
    <row r="40" spans="1:19" ht="49.5" customHeight="1">
      <c r="A40" s="1" t="s">
        <v>45</v>
      </c>
      <c r="B40" s="7" t="s">
        <v>11</v>
      </c>
      <c r="C40" s="1" t="str">
        <f t="shared" si="0"/>
        <v>Fornecimento de Materiais e Equipamentos (aquisição direta)-R</v>
      </c>
      <c r="E40" s="5" t="s">
        <v>29</v>
      </c>
      <c r="F40" s="5" t="s">
        <v>29</v>
      </c>
      <c r="G40" s="5" t="s">
        <v>29</v>
      </c>
      <c r="I40" t="s">
        <v>57</v>
      </c>
      <c r="J40" s="46" t="s">
        <v>73</v>
      </c>
      <c r="K40" s="46"/>
      <c r="L40" s="46"/>
      <c r="M40" s="46"/>
      <c r="N40" s="46"/>
      <c r="O40" s="46"/>
      <c r="P40" s="46"/>
      <c r="Q40" s="46"/>
      <c r="R40" s="46"/>
      <c r="S40" s="46"/>
    </row>
    <row r="41" spans="1:9" ht="12.75">
      <c r="A41" s="1" t="s">
        <v>45</v>
      </c>
      <c r="B41" s="7" t="s">
        <v>15</v>
      </c>
      <c r="C41" s="1" t="str">
        <f t="shared" si="0"/>
        <v>Fornecimento de Materiais e Equipamentos (aquisição direta)-DF</v>
      </c>
      <c r="E41" s="5" t="s">
        <v>29</v>
      </c>
      <c r="F41" s="5" t="s">
        <v>29</v>
      </c>
      <c r="G41" s="5" t="s">
        <v>29</v>
      </c>
      <c r="I41" t="s">
        <v>57</v>
      </c>
    </row>
    <row r="42" spans="1:10" ht="12.75">
      <c r="A42" s="1" t="s">
        <v>45</v>
      </c>
      <c r="B42" s="7" t="s">
        <v>16</v>
      </c>
      <c r="C42" s="1" t="str">
        <f t="shared" si="0"/>
        <v>Fornecimento de Materiais e Equipamentos (aquisição direta)-L</v>
      </c>
      <c r="E42" s="5" t="s">
        <v>29</v>
      </c>
      <c r="F42" s="5" t="s">
        <v>29</v>
      </c>
      <c r="G42" s="5" t="s">
        <v>29</v>
      </c>
      <c r="I42" t="s">
        <v>57</v>
      </c>
      <c r="J42" s="1" t="s">
        <v>50</v>
      </c>
    </row>
    <row r="43" spans="1:19" ht="99.75" customHeight="1">
      <c r="A43" s="1" t="s">
        <v>45</v>
      </c>
      <c r="B43" s="7" t="s">
        <v>17</v>
      </c>
      <c r="C43" s="1" t="str">
        <f t="shared" si="0"/>
        <v>Fornecimento de Materiais e Equipamentos (aquisição direta)-BDI PAD</v>
      </c>
      <c r="E43" s="5" t="s">
        <v>29</v>
      </c>
      <c r="F43" s="5" t="s">
        <v>29</v>
      </c>
      <c r="G43" s="5" t="s">
        <v>29</v>
      </c>
      <c r="I43" t="s">
        <v>57</v>
      </c>
      <c r="J43" s="52"/>
      <c r="K43" s="52"/>
      <c r="L43" s="52"/>
      <c r="M43" s="52"/>
      <c r="N43" s="52"/>
      <c r="O43" s="52"/>
      <c r="P43" s="52"/>
      <c r="Q43" s="52"/>
      <c r="R43" s="52"/>
      <c r="S43" s="52"/>
    </row>
    <row r="44" spans="1:9" ht="12.75">
      <c r="A44" s="1" t="s">
        <v>46</v>
      </c>
      <c r="B44" s="4" t="s">
        <v>47</v>
      </c>
      <c r="C44" s="1" t="str">
        <f t="shared" si="0"/>
        <v>Estudos e Projetos, Planos e Gerenciamento e outros correlatos-K1</v>
      </c>
      <c r="E44" s="5" t="s">
        <v>29</v>
      </c>
      <c r="F44" s="5" t="s">
        <v>29</v>
      </c>
      <c r="G44" s="5" t="s">
        <v>29</v>
      </c>
      <c r="I44" t="s">
        <v>57</v>
      </c>
    </row>
    <row r="45" spans="1:19" ht="12.75">
      <c r="A45" s="1" t="str">
        <f>A44</f>
        <v>Estudos e Projetos, Planos e Gerenciamento e outros correlatos</v>
      </c>
      <c r="B45" s="4" t="s">
        <v>48</v>
      </c>
      <c r="C45" s="1" t="str">
        <f t="shared" si="0"/>
        <v>Estudos e Projetos, Planos e Gerenciamento e outros correlatos-K2</v>
      </c>
      <c r="E45" s="5" t="s">
        <v>29</v>
      </c>
      <c r="F45" s="5">
        <v>0.2</v>
      </c>
      <c r="G45" s="5" t="s">
        <v>29</v>
      </c>
      <c r="I45" t="s">
        <v>57</v>
      </c>
      <c r="J45" s="56" t="s">
        <v>60</v>
      </c>
      <c r="K45" s="56"/>
      <c r="L45" s="56"/>
      <c r="M45" s="56"/>
      <c r="P45" s="57">
        <v>45456</v>
      </c>
      <c r="Q45" s="57"/>
      <c r="R45" s="57"/>
      <c r="S45" s="57"/>
    </row>
    <row r="46" spans="1:19" ht="12.75">
      <c r="A46" s="1" t="str">
        <f>A45</f>
        <v>Estudos e Projetos, Planos e Gerenciamento e outros correlatos</v>
      </c>
      <c r="B46" s="4"/>
      <c r="C46" s="1" t="str">
        <f t="shared" si="0"/>
        <v>Estudos e Projetos, Planos e Gerenciamento e outros correlatos-</v>
      </c>
      <c r="E46" s="5" t="s">
        <v>29</v>
      </c>
      <c r="F46" s="5" t="s">
        <v>29</v>
      </c>
      <c r="G46" s="5" t="s">
        <v>29</v>
      </c>
      <c r="I46" t="s">
        <v>57</v>
      </c>
      <c r="J46" s="58" t="s">
        <v>51</v>
      </c>
      <c r="K46" s="58"/>
      <c r="L46" s="58"/>
      <c r="M46" s="58"/>
      <c r="O46" s="21"/>
      <c r="P46" s="22" t="s">
        <v>52</v>
      </c>
      <c r="Q46" s="23"/>
      <c r="R46" s="23"/>
      <c r="S46" s="23"/>
    </row>
    <row r="47" spans="1:9" ht="30" customHeight="1">
      <c r="A47" s="1" t="str">
        <f>A46</f>
        <v>Estudos e Projetos, Planos e Gerenciamento e outros correlatos</v>
      </c>
      <c r="B47" s="4"/>
      <c r="C47" s="1" t="str">
        <f t="shared" si="0"/>
        <v>Estudos e Projetos, Planos e Gerenciamento e outros correlatos-</v>
      </c>
      <c r="E47" s="5" t="s">
        <v>29</v>
      </c>
      <c r="F47" s="5" t="s">
        <v>29</v>
      </c>
      <c r="G47" s="5" t="s">
        <v>29</v>
      </c>
      <c r="I47" t="s">
        <v>57</v>
      </c>
    </row>
    <row r="48" spans="1:14" ht="15">
      <c r="A48" s="1" t="str">
        <f>A47</f>
        <v>Estudos e Projetos, Planos e Gerenciamento e outros correlatos</v>
      </c>
      <c r="B48" s="4" t="s">
        <v>49</v>
      </c>
      <c r="C48" s="1" t="str">
        <f t="shared" si="0"/>
        <v>Estudos e Projetos, Planos e Gerenciamento e outros correlatos-K3</v>
      </c>
      <c r="E48" s="5" t="s">
        <v>29</v>
      </c>
      <c r="F48" s="5">
        <v>0.12</v>
      </c>
      <c r="G48" s="5" t="s">
        <v>29</v>
      </c>
      <c r="I48" t="s">
        <v>57</v>
      </c>
      <c r="J48" s="49"/>
      <c r="K48" s="49"/>
      <c r="L48" s="49"/>
      <c r="M48" s="49"/>
      <c r="N48" s="24"/>
    </row>
    <row r="49" spans="1:14" ht="12.75" customHeight="1">
      <c r="A49" s="1" t="str">
        <f>A48</f>
        <v>Estudos e Projetos, Planos e Gerenciamento e outros correlatos</v>
      </c>
      <c r="B49" s="7" t="s">
        <v>17</v>
      </c>
      <c r="C49" s="1" t="str">
        <f t="shared" si="0"/>
        <v>Estudos e Projetos, Planos e Gerenciamento e outros correlatos-BDI PAD</v>
      </c>
      <c r="E49" s="5" t="s">
        <v>29</v>
      </c>
      <c r="F49" s="5" t="s">
        <v>29</v>
      </c>
      <c r="G49" s="5" t="s">
        <v>29</v>
      </c>
      <c r="I49" t="s">
        <v>57</v>
      </c>
      <c r="J49" s="55" t="s">
        <v>53</v>
      </c>
      <c r="K49" s="55"/>
      <c r="L49" s="55"/>
      <c r="M49" s="55"/>
      <c r="N49" s="25"/>
    </row>
    <row r="50" spans="2:14" ht="14.25">
      <c r="B50" s="7"/>
      <c r="E50" s="5"/>
      <c r="F50" s="5"/>
      <c r="G50" s="5"/>
      <c r="I50" t="s">
        <v>57</v>
      </c>
      <c r="J50" s="26" t="s">
        <v>0</v>
      </c>
      <c r="K50" s="27" t="s">
        <v>62</v>
      </c>
      <c r="L50" s="28"/>
      <c r="M50" s="28"/>
      <c r="N50" s="29"/>
    </row>
    <row r="51" spans="1:14" ht="14.25">
      <c r="A51"/>
      <c r="B51"/>
      <c r="C51"/>
      <c r="D51"/>
      <c r="E51"/>
      <c r="F51"/>
      <c r="G51"/>
      <c r="I51" t="s">
        <v>57</v>
      </c>
      <c r="J51" s="26" t="s">
        <v>1</v>
      </c>
      <c r="K51" s="27" t="s">
        <v>63</v>
      </c>
      <c r="L51" s="28"/>
      <c r="M51" s="28"/>
      <c r="N51" s="29"/>
    </row>
    <row r="52" spans="1:14" ht="14.25">
      <c r="A52"/>
      <c r="B52"/>
      <c r="C52"/>
      <c r="D52"/>
      <c r="E52"/>
      <c r="F52"/>
      <c r="G52"/>
      <c r="I52" t="s">
        <v>57</v>
      </c>
      <c r="J52" s="26" t="s">
        <v>2</v>
      </c>
      <c r="K52" s="27" t="s">
        <v>64</v>
      </c>
      <c r="L52" s="28"/>
      <c r="M52" s="28"/>
      <c r="N52" s="29"/>
    </row>
    <row r="53" spans="1:14" ht="14.25">
      <c r="A53"/>
      <c r="B53"/>
      <c r="C53"/>
      <c r="D53"/>
      <c r="E53"/>
      <c r="F53"/>
      <c r="G53"/>
      <c r="I53" t="s">
        <v>57</v>
      </c>
      <c r="J53" s="26"/>
      <c r="K53" s="30"/>
      <c r="L53" s="28"/>
      <c r="M53" s="28"/>
      <c r="N53" s="29"/>
    </row>
    <row r="54" spans="1:19" ht="15.75">
      <c r="A54"/>
      <c r="B54"/>
      <c r="C54"/>
      <c r="D54"/>
      <c r="E54"/>
      <c r="F54"/>
      <c r="G54"/>
      <c r="I54" t="str">
        <f>IF($S$69=0,"","F")</f>
        <v>F</v>
      </c>
      <c r="J54" s="40" t="s">
        <v>54</v>
      </c>
      <c r="K54" s="40"/>
      <c r="L54" s="40"/>
      <c r="M54" s="40"/>
      <c r="N54" s="40"/>
      <c r="O54" s="40"/>
      <c r="P54" s="40"/>
      <c r="Q54" s="40"/>
      <c r="R54" s="40"/>
      <c r="S54" s="40"/>
    </row>
    <row r="55" spans="1:9" ht="12.75">
      <c r="A55"/>
      <c r="B55"/>
      <c r="C55"/>
      <c r="D55"/>
      <c r="E55"/>
      <c r="F55"/>
      <c r="G55"/>
      <c r="I55" t="str">
        <f aca="true" t="shared" si="1" ref="I55:I93">IF($S$69=0,"","F")</f>
        <v>F</v>
      </c>
    </row>
    <row r="56" spans="1:19" ht="12.75">
      <c r="A56"/>
      <c r="B56"/>
      <c r="C56"/>
      <c r="D56"/>
      <c r="E56"/>
      <c r="F56"/>
      <c r="G56"/>
      <c r="I56" t="str">
        <f t="shared" si="1"/>
        <v>F</v>
      </c>
      <c r="J56" s="35" t="s">
        <v>24</v>
      </c>
      <c r="K56" s="35"/>
      <c r="L56" s="35"/>
      <c r="M56" s="35"/>
      <c r="N56" s="35"/>
      <c r="O56" s="35"/>
      <c r="P56" s="35"/>
      <c r="Q56" s="35"/>
      <c r="R56" s="35"/>
      <c r="S56" s="35"/>
    </row>
    <row r="57" spans="1:19" ht="12.75">
      <c r="A57"/>
      <c r="B57"/>
      <c r="C57"/>
      <c r="D57"/>
      <c r="E57"/>
      <c r="F57"/>
      <c r="G57"/>
      <c r="I57" t="str">
        <f t="shared" si="1"/>
        <v>F</v>
      </c>
      <c r="J57" s="42" t="s">
        <v>40</v>
      </c>
      <c r="K57" s="42"/>
      <c r="L57" s="42"/>
      <c r="M57" s="42"/>
      <c r="N57" s="42"/>
      <c r="O57" s="42"/>
      <c r="P57" s="42"/>
      <c r="Q57" s="42"/>
      <c r="R57" s="42"/>
      <c r="S57" s="42"/>
    </row>
    <row r="58" spans="1:9" ht="12.75">
      <c r="A58"/>
      <c r="B58"/>
      <c r="C58"/>
      <c r="D58"/>
      <c r="E58"/>
      <c r="F58"/>
      <c r="G58"/>
      <c r="I58" t="str">
        <f t="shared" si="1"/>
        <v>F</v>
      </c>
    </row>
    <row r="59" spans="1:19" ht="12.75" customHeight="1">
      <c r="A59"/>
      <c r="B59"/>
      <c r="C59"/>
      <c r="D59"/>
      <c r="E59"/>
      <c r="F59"/>
      <c r="G59"/>
      <c r="I59" t="str">
        <f t="shared" si="1"/>
        <v>F</v>
      </c>
      <c r="J59" s="43" t="s">
        <v>25</v>
      </c>
      <c r="K59" s="43"/>
      <c r="L59" s="43"/>
      <c r="M59" s="43"/>
      <c r="N59" s="43"/>
      <c r="O59" s="43"/>
      <c r="P59" s="43"/>
      <c r="Q59" s="43"/>
      <c r="R59" s="43" t="s">
        <v>26</v>
      </c>
      <c r="S59" s="44" t="s">
        <v>27</v>
      </c>
    </row>
    <row r="60" spans="1:19" ht="12.75" customHeight="1">
      <c r="A60"/>
      <c r="B60"/>
      <c r="C60"/>
      <c r="D60"/>
      <c r="E60"/>
      <c r="F60"/>
      <c r="G60"/>
      <c r="I60" t="str">
        <f t="shared" si="1"/>
        <v>F</v>
      </c>
      <c r="J60" s="43"/>
      <c r="K60" s="43"/>
      <c r="L60" s="43"/>
      <c r="M60" s="43"/>
      <c r="N60" s="43"/>
      <c r="O60" s="43"/>
      <c r="P60" s="43"/>
      <c r="Q60" s="43"/>
      <c r="R60" s="43"/>
      <c r="S60" s="44"/>
    </row>
    <row r="61" spans="1:19" ht="15" customHeight="1">
      <c r="A61"/>
      <c r="B61"/>
      <c r="C61"/>
      <c r="D61"/>
      <c r="E61"/>
      <c r="F61"/>
      <c r="G61"/>
      <c r="I61" t="str">
        <f t="shared" si="1"/>
        <v>F</v>
      </c>
      <c r="J61" s="41" t="s">
        <v>65</v>
      </c>
      <c r="K61" s="41"/>
      <c r="L61" s="41"/>
      <c r="M61" s="41"/>
      <c r="N61" s="41"/>
      <c r="O61" s="41"/>
      <c r="P61" s="41"/>
      <c r="Q61" s="41"/>
      <c r="R61" s="9" t="s">
        <v>8</v>
      </c>
      <c r="S61" s="10">
        <v>0.0345</v>
      </c>
    </row>
    <row r="62" spans="1:19" ht="15" customHeight="1">
      <c r="A62"/>
      <c r="B62"/>
      <c r="C62"/>
      <c r="D62"/>
      <c r="E62"/>
      <c r="F62"/>
      <c r="G62"/>
      <c r="I62" t="str">
        <f t="shared" si="1"/>
        <v>F</v>
      </c>
      <c r="J62" s="41" t="s">
        <v>66</v>
      </c>
      <c r="K62" s="41"/>
      <c r="L62" s="41"/>
      <c r="M62" s="41"/>
      <c r="N62" s="41"/>
      <c r="O62" s="41"/>
      <c r="P62" s="41"/>
      <c r="Q62" s="41"/>
      <c r="R62" s="9" t="s">
        <v>10</v>
      </c>
      <c r="S62" s="10">
        <v>0.0048</v>
      </c>
    </row>
    <row r="63" spans="1:19" ht="15" customHeight="1">
      <c r="A63"/>
      <c r="B63"/>
      <c r="C63"/>
      <c r="D63"/>
      <c r="E63"/>
      <c r="F63"/>
      <c r="G63"/>
      <c r="I63" t="str">
        <f t="shared" si="1"/>
        <v>F</v>
      </c>
      <c r="J63" s="41" t="s">
        <v>67</v>
      </c>
      <c r="K63" s="41"/>
      <c r="L63" s="41"/>
      <c r="M63" s="41"/>
      <c r="N63" s="41"/>
      <c r="O63" s="41"/>
      <c r="P63" s="41"/>
      <c r="Q63" s="41"/>
      <c r="R63" s="9" t="s">
        <v>11</v>
      </c>
      <c r="S63" s="10">
        <v>0.0085</v>
      </c>
    </row>
    <row r="64" spans="1:19" ht="15" customHeight="1">
      <c r="A64"/>
      <c r="B64"/>
      <c r="C64"/>
      <c r="D64"/>
      <c r="E64"/>
      <c r="F64"/>
      <c r="G64"/>
      <c r="I64" t="str">
        <f t="shared" si="1"/>
        <v>F</v>
      </c>
      <c r="J64" s="41" t="s">
        <v>68</v>
      </c>
      <c r="K64" s="41"/>
      <c r="L64" s="41"/>
      <c r="M64" s="41"/>
      <c r="N64" s="41"/>
      <c r="O64" s="41"/>
      <c r="P64" s="41"/>
      <c r="Q64" s="41"/>
      <c r="R64" s="9" t="s">
        <v>15</v>
      </c>
      <c r="S64" s="10">
        <v>0.0085</v>
      </c>
    </row>
    <row r="65" spans="1:19" ht="15" customHeight="1">
      <c r="A65"/>
      <c r="B65"/>
      <c r="C65"/>
      <c r="D65"/>
      <c r="E65"/>
      <c r="F65"/>
      <c r="G65"/>
      <c r="I65" t="str">
        <f t="shared" si="1"/>
        <v>F</v>
      </c>
      <c r="J65" s="41" t="s">
        <v>69</v>
      </c>
      <c r="K65" s="41"/>
      <c r="L65" s="41"/>
      <c r="M65" s="41"/>
      <c r="N65" s="41"/>
      <c r="O65" s="41"/>
      <c r="P65" s="41"/>
      <c r="Q65" s="41"/>
      <c r="R65" s="9" t="s">
        <v>16</v>
      </c>
      <c r="S65" s="10">
        <v>0.051</v>
      </c>
    </row>
    <row r="66" spans="1:19" ht="15" customHeight="1">
      <c r="A66"/>
      <c r="B66"/>
      <c r="C66"/>
      <c r="D66"/>
      <c r="E66"/>
      <c r="F66"/>
      <c r="G66"/>
      <c r="I66" t="str">
        <f t="shared" si="1"/>
        <v>F</v>
      </c>
      <c r="J66" s="41" t="s">
        <v>31</v>
      </c>
      <c r="K66" s="41"/>
      <c r="L66" s="41"/>
      <c r="M66" s="41"/>
      <c r="N66" s="41"/>
      <c r="O66" s="41"/>
      <c r="P66" s="41"/>
      <c r="Q66" s="41"/>
      <c r="R66" s="9" t="s">
        <v>32</v>
      </c>
      <c r="S66" s="10">
        <v>0.0365</v>
      </c>
    </row>
    <row r="67" spans="1:19" ht="15" customHeight="1">
      <c r="A67"/>
      <c r="B67"/>
      <c r="C67"/>
      <c r="D67"/>
      <c r="E67"/>
      <c r="F67"/>
      <c r="G67"/>
      <c r="I67" t="str">
        <f t="shared" si="1"/>
        <v>F</v>
      </c>
      <c r="J67" s="41" t="s">
        <v>33</v>
      </c>
      <c r="K67" s="41"/>
      <c r="L67" s="41"/>
      <c r="M67" s="41"/>
      <c r="N67" s="41"/>
      <c r="O67" s="41"/>
      <c r="P67" s="41"/>
      <c r="Q67" s="41"/>
      <c r="R67" s="9" t="s">
        <v>34</v>
      </c>
      <c r="S67" s="11">
        <v>0</v>
      </c>
    </row>
    <row r="68" spans="1:19" ht="15" customHeight="1">
      <c r="A68"/>
      <c r="B68"/>
      <c r="C68"/>
      <c r="D68"/>
      <c r="E68"/>
      <c r="F68"/>
      <c r="G68"/>
      <c r="I68" t="str">
        <f t="shared" si="1"/>
        <v>F</v>
      </c>
      <c r="J68" s="41" t="s">
        <v>35</v>
      </c>
      <c r="K68" s="41"/>
      <c r="L68" s="41"/>
      <c r="M68" s="41"/>
      <c r="N68" s="41"/>
      <c r="O68" s="41"/>
      <c r="P68" s="41"/>
      <c r="Q68" s="41"/>
      <c r="R68" s="9" t="s">
        <v>36</v>
      </c>
      <c r="S68" s="11">
        <v>0</v>
      </c>
    </row>
    <row r="69" spans="1:19" ht="15" customHeight="1">
      <c r="A69"/>
      <c r="B69"/>
      <c r="C69"/>
      <c r="D69"/>
      <c r="E69"/>
      <c r="F69"/>
      <c r="G69"/>
      <c r="I69" t="str">
        <f t="shared" si="1"/>
        <v>F</v>
      </c>
      <c r="J69" s="41" t="s">
        <v>37</v>
      </c>
      <c r="K69" s="41"/>
      <c r="L69" s="41"/>
      <c r="M69" s="41"/>
      <c r="N69" s="41"/>
      <c r="O69" s="41"/>
      <c r="P69" s="41"/>
      <c r="Q69" s="41"/>
      <c r="R69" s="12" t="s">
        <v>17</v>
      </c>
      <c r="S69" s="11">
        <v>0.1527</v>
      </c>
    </row>
    <row r="70" spans="1:19" ht="15" customHeight="1">
      <c r="A70"/>
      <c r="B70"/>
      <c r="C70"/>
      <c r="D70"/>
      <c r="E70"/>
      <c r="F70"/>
      <c r="G70"/>
      <c r="I70" t="str">
        <f t="shared" si="1"/>
        <v>F</v>
      </c>
      <c r="J70" s="47" t="s">
        <v>38</v>
      </c>
      <c r="K70" s="47"/>
      <c r="L70" s="47"/>
      <c r="M70" s="47"/>
      <c r="N70" s="47"/>
      <c r="O70" s="47"/>
      <c r="P70" s="47"/>
      <c r="Q70" s="47"/>
      <c r="R70" s="13" t="s">
        <v>39</v>
      </c>
      <c r="S70" s="14">
        <v>0.1527</v>
      </c>
    </row>
    <row r="71" spans="1:9" ht="25.5" customHeight="1">
      <c r="A71"/>
      <c r="B71"/>
      <c r="C71"/>
      <c r="D71"/>
      <c r="E71"/>
      <c r="F71"/>
      <c r="G71"/>
      <c r="I71" t="str">
        <f t="shared" si="1"/>
        <v>F</v>
      </c>
    </row>
    <row r="72" spans="1:19" ht="15.75">
      <c r="A72"/>
      <c r="B72"/>
      <c r="C72"/>
      <c r="D72"/>
      <c r="E72"/>
      <c r="F72"/>
      <c r="G72"/>
      <c r="I72" t="str">
        <f t="shared" si="1"/>
        <v>F</v>
      </c>
      <c r="J72" s="15" t="s">
        <v>58</v>
      </c>
      <c r="K72" s="48" t="s">
        <v>58</v>
      </c>
      <c r="L72" s="48"/>
      <c r="M72" s="48"/>
      <c r="N72" s="48"/>
      <c r="O72" s="48"/>
      <c r="P72" s="48"/>
      <c r="Q72" s="48"/>
      <c r="R72" s="48"/>
      <c r="S72" s="48"/>
    </row>
    <row r="73" spans="1:9" ht="12.75">
      <c r="A73"/>
      <c r="B73"/>
      <c r="C73"/>
      <c r="D73"/>
      <c r="E73"/>
      <c r="F73"/>
      <c r="G73"/>
      <c r="I73" t="str">
        <f t="shared" si="1"/>
        <v>F</v>
      </c>
    </row>
    <row r="74" spans="1:19" ht="12.75">
      <c r="A74"/>
      <c r="B74"/>
      <c r="C74"/>
      <c r="D74"/>
      <c r="E74"/>
      <c r="F74"/>
      <c r="G74"/>
      <c r="I74" t="str">
        <f t="shared" si="1"/>
        <v>F</v>
      </c>
      <c r="J74" s="53" t="s">
        <v>41</v>
      </c>
      <c r="K74" s="53"/>
      <c r="L74" s="53"/>
      <c r="M74" s="53"/>
      <c r="N74" s="53"/>
      <c r="O74" s="53"/>
      <c r="P74" s="53"/>
      <c r="Q74" s="53"/>
      <c r="R74" s="53"/>
      <c r="S74" s="53"/>
    </row>
    <row r="75" spans="1:19" ht="15.75">
      <c r="A75"/>
      <c r="B75"/>
      <c r="C75"/>
      <c r="D75"/>
      <c r="E75"/>
      <c r="F75"/>
      <c r="G75"/>
      <c r="I75" t="str">
        <f t="shared" si="1"/>
        <v>F</v>
      </c>
      <c r="J75" s="16"/>
      <c r="K75" s="16"/>
      <c r="L75" s="16"/>
      <c r="M75" s="54" t="s">
        <v>42</v>
      </c>
      <c r="N75" s="50" t="s">
        <v>71</v>
      </c>
      <c r="O75" s="50"/>
      <c r="P75" s="50"/>
      <c r="Q75" s="51" t="s">
        <v>43</v>
      </c>
      <c r="R75" s="16"/>
      <c r="S75" s="16"/>
    </row>
    <row r="76" spans="1:19" ht="15.75">
      <c r="A76"/>
      <c r="B76"/>
      <c r="C76"/>
      <c r="D76"/>
      <c r="E76"/>
      <c r="F76"/>
      <c r="G76"/>
      <c r="I76" t="str">
        <f t="shared" si="1"/>
        <v>F</v>
      </c>
      <c r="J76" s="16"/>
      <c r="K76" s="16"/>
      <c r="L76" s="16"/>
      <c r="M76" s="54"/>
      <c r="N76" s="45" t="s">
        <v>44</v>
      </c>
      <c r="O76" s="45"/>
      <c r="P76" s="45"/>
      <c r="Q76" s="51"/>
      <c r="R76" s="16"/>
      <c r="S76" s="16"/>
    </row>
    <row r="77" spans="1:19" ht="15" customHeight="1">
      <c r="A77"/>
      <c r="B77"/>
      <c r="C77"/>
      <c r="D77"/>
      <c r="E77"/>
      <c r="F77"/>
      <c r="G77"/>
      <c r="I77" t="str">
        <f t="shared" si="1"/>
        <v>F</v>
      </c>
      <c r="J77" s="16"/>
      <c r="K77" s="16"/>
      <c r="L77" s="16"/>
      <c r="M77" s="17"/>
      <c r="N77" s="19"/>
      <c r="O77" s="19"/>
      <c r="P77" s="19"/>
      <c r="Q77" s="18"/>
      <c r="R77" s="16"/>
      <c r="S77" s="16"/>
    </row>
    <row r="78" spans="1:19" ht="49.5" customHeight="1">
      <c r="A78"/>
      <c r="B78"/>
      <c r="C78"/>
      <c r="D78"/>
      <c r="E78"/>
      <c r="F78"/>
      <c r="G78"/>
      <c r="I78" t="str">
        <f t="shared" si="1"/>
        <v>F</v>
      </c>
      <c r="J78" s="46" t="s">
        <v>72</v>
      </c>
      <c r="K78" s="46"/>
      <c r="L78" s="46"/>
      <c r="M78" s="46"/>
      <c r="N78" s="46"/>
      <c r="O78" s="46"/>
      <c r="P78" s="46"/>
      <c r="Q78" s="46"/>
      <c r="R78" s="46"/>
      <c r="S78" s="46"/>
    </row>
    <row r="79" spans="1:9" ht="12.75">
      <c r="A79"/>
      <c r="B79"/>
      <c r="C79"/>
      <c r="D79"/>
      <c r="E79"/>
      <c r="F79"/>
      <c r="G79"/>
      <c r="I79" t="str">
        <f t="shared" si="1"/>
        <v>F</v>
      </c>
    </row>
    <row r="80" spans="1:19" ht="49.5" customHeight="1">
      <c r="A80"/>
      <c r="B80"/>
      <c r="C80"/>
      <c r="D80"/>
      <c r="E80"/>
      <c r="F80"/>
      <c r="G80"/>
      <c r="I80" t="str">
        <f t="shared" si="1"/>
        <v>F</v>
      </c>
      <c r="J80" s="46" t="s">
        <v>73</v>
      </c>
      <c r="K80" s="46"/>
      <c r="L80" s="46"/>
      <c r="M80" s="46"/>
      <c r="N80" s="46"/>
      <c r="O80" s="46"/>
      <c r="P80" s="46"/>
      <c r="Q80" s="46"/>
      <c r="R80" s="46"/>
      <c r="S80" s="46"/>
    </row>
    <row r="81" spans="1:9" ht="12.75">
      <c r="A81"/>
      <c r="B81"/>
      <c r="C81"/>
      <c r="D81"/>
      <c r="E81"/>
      <c r="F81"/>
      <c r="G81"/>
      <c r="I81" t="str">
        <f t="shared" si="1"/>
        <v>F</v>
      </c>
    </row>
    <row r="82" spans="1:10" ht="12.75">
      <c r="A82"/>
      <c r="B82"/>
      <c r="C82"/>
      <c r="D82"/>
      <c r="E82"/>
      <c r="F82"/>
      <c r="G82"/>
      <c r="I82" t="str">
        <f t="shared" si="1"/>
        <v>F</v>
      </c>
      <c r="J82" s="1" t="s">
        <v>50</v>
      </c>
    </row>
    <row r="83" spans="1:19" ht="99.75" customHeight="1">
      <c r="A83"/>
      <c r="B83"/>
      <c r="C83"/>
      <c r="D83"/>
      <c r="E83"/>
      <c r="F83"/>
      <c r="G83"/>
      <c r="I83" t="str">
        <f t="shared" si="1"/>
        <v>F</v>
      </c>
      <c r="J83" s="52"/>
      <c r="K83" s="52"/>
      <c r="L83" s="52"/>
      <c r="M83" s="52"/>
      <c r="N83" s="52"/>
      <c r="O83" s="52"/>
      <c r="P83" s="52"/>
      <c r="Q83" s="52"/>
      <c r="R83" s="52"/>
      <c r="S83" s="52"/>
    </row>
    <row r="84" spans="1:9" ht="12.75">
      <c r="A84"/>
      <c r="B84"/>
      <c r="C84"/>
      <c r="D84"/>
      <c r="E84"/>
      <c r="F84"/>
      <c r="G84"/>
      <c r="I84" t="str">
        <f t="shared" si="1"/>
        <v>F</v>
      </c>
    </row>
    <row r="85" spans="1:19" ht="12.75">
      <c r="A85"/>
      <c r="B85"/>
      <c r="C85"/>
      <c r="D85"/>
      <c r="E85"/>
      <c r="F85"/>
      <c r="G85"/>
      <c r="I85" t="str">
        <f t="shared" si="1"/>
        <v>F</v>
      </c>
      <c r="J85" s="56" t="s">
        <v>60</v>
      </c>
      <c r="K85" s="56"/>
      <c r="L85" s="56"/>
      <c r="M85" s="56"/>
      <c r="P85" s="57">
        <v>45456</v>
      </c>
      <c r="Q85" s="57"/>
      <c r="R85" s="57"/>
      <c r="S85" s="57"/>
    </row>
    <row r="86" spans="1:19" ht="12.75">
      <c r="A86"/>
      <c r="B86"/>
      <c r="C86"/>
      <c r="D86"/>
      <c r="E86"/>
      <c r="F86"/>
      <c r="G86"/>
      <c r="I86" t="str">
        <f t="shared" si="1"/>
        <v>F</v>
      </c>
      <c r="J86" s="58" t="s">
        <v>51</v>
      </c>
      <c r="K86" s="58"/>
      <c r="L86" s="58"/>
      <c r="M86" s="58"/>
      <c r="O86" s="21"/>
      <c r="P86" s="22" t="s">
        <v>52</v>
      </c>
      <c r="Q86" s="23"/>
      <c r="R86" s="23"/>
      <c r="S86" s="23"/>
    </row>
    <row r="87" spans="1:9" ht="30" customHeight="1">
      <c r="A87"/>
      <c r="B87"/>
      <c r="C87"/>
      <c r="D87"/>
      <c r="E87"/>
      <c r="F87"/>
      <c r="G87"/>
      <c r="I87" t="str">
        <f t="shared" si="1"/>
        <v>F</v>
      </c>
    </row>
    <row r="88" spans="1:14" ht="15">
      <c r="A88"/>
      <c r="B88"/>
      <c r="C88"/>
      <c r="D88"/>
      <c r="E88"/>
      <c r="F88"/>
      <c r="G88"/>
      <c r="I88" t="str">
        <f t="shared" si="1"/>
        <v>F</v>
      </c>
      <c r="J88" s="49"/>
      <c r="K88" s="49"/>
      <c r="L88" s="49"/>
      <c r="M88" s="49"/>
      <c r="N88" s="24"/>
    </row>
    <row r="89" spans="1:14" ht="12.75">
      <c r="A89"/>
      <c r="B89"/>
      <c r="C89"/>
      <c r="D89"/>
      <c r="E89"/>
      <c r="F89"/>
      <c r="G89"/>
      <c r="I89" t="str">
        <f t="shared" si="1"/>
        <v>F</v>
      </c>
      <c r="J89" s="55" t="s">
        <v>53</v>
      </c>
      <c r="K89" s="55"/>
      <c r="L89" s="55"/>
      <c r="M89" s="55"/>
      <c r="N89" s="25"/>
    </row>
    <row r="90" spans="1:14" ht="14.25">
      <c r="A90"/>
      <c r="B90"/>
      <c r="C90"/>
      <c r="D90"/>
      <c r="E90"/>
      <c r="F90"/>
      <c r="G90"/>
      <c r="I90" t="str">
        <f t="shared" si="1"/>
        <v>F</v>
      </c>
      <c r="J90" s="26" t="s">
        <v>0</v>
      </c>
      <c r="K90" s="27" t="s">
        <v>62</v>
      </c>
      <c r="L90" s="28"/>
      <c r="M90" s="28"/>
      <c r="N90" s="29"/>
    </row>
    <row r="91" spans="1:14" ht="14.25">
      <c r="A91"/>
      <c r="B91"/>
      <c r="C91"/>
      <c r="D91"/>
      <c r="E91"/>
      <c r="F91"/>
      <c r="G91"/>
      <c r="I91" t="str">
        <f t="shared" si="1"/>
        <v>F</v>
      </c>
      <c r="J91" s="26" t="s">
        <v>1</v>
      </c>
      <c r="K91" s="27" t="s">
        <v>63</v>
      </c>
      <c r="L91" s="28"/>
      <c r="M91" s="28"/>
      <c r="N91" s="29"/>
    </row>
    <row r="92" spans="1:14" ht="14.25">
      <c r="A92"/>
      <c r="B92"/>
      <c r="C92"/>
      <c r="D92"/>
      <c r="E92"/>
      <c r="F92"/>
      <c r="G92"/>
      <c r="I92" t="str">
        <f t="shared" si="1"/>
        <v>F</v>
      </c>
      <c r="J92" s="26" t="s">
        <v>2</v>
      </c>
      <c r="K92" s="27" t="s">
        <v>64</v>
      </c>
      <c r="L92" s="28"/>
      <c r="M92" s="28"/>
      <c r="N92" s="29"/>
    </row>
    <row r="93" spans="1:14" ht="14.25">
      <c r="A93"/>
      <c r="B93"/>
      <c r="C93"/>
      <c r="D93"/>
      <c r="E93"/>
      <c r="F93"/>
      <c r="G93"/>
      <c r="I93" t="str">
        <f t="shared" si="1"/>
        <v>F</v>
      </c>
      <c r="J93" s="26"/>
      <c r="K93" s="30"/>
      <c r="L93" s="28"/>
      <c r="M93" s="28"/>
      <c r="N93" s="29"/>
    </row>
    <row r="94" ht="12.75">
      <c r="A94" s="1" t="s">
        <v>45</v>
      </c>
    </row>
    <row r="95" ht="12.75">
      <c r="A95" s="1" t="s">
        <v>46</v>
      </c>
    </row>
  </sheetData>
  <sheetProtection autoFilter="0"/>
  <autoFilter ref="I11:I93"/>
  <mergeCells count="75">
    <mergeCell ref="I6:I10"/>
    <mergeCell ref="J69:Q69"/>
    <mergeCell ref="J86:M86"/>
    <mergeCell ref="J88:M88"/>
    <mergeCell ref="J74:S74"/>
    <mergeCell ref="M75:M76"/>
    <mergeCell ref="J80:S80"/>
    <mergeCell ref="J83:S83"/>
    <mergeCell ref="N76:P76"/>
    <mergeCell ref="N75:P75"/>
    <mergeCell ref="Q75:Q76"/>
    <mergeCell ref="J85:M85"/>
    <mergeCell ref="P85:S85"/>
    <mergeCell ref="J67:Q67"/>
    <mergeCell ref="J78:S78"/>
    <mergeCell ref="J70:Q70"/>
    <mergeCell ref="K72:S72"/>
    <mergeCell ref="J89:M89"/>
    <mergeCell ref="J65:Q65"/>
    <mergeCell ref="J66:Q66"/>
    <mergeCell ref="J68:Q68"/>
    <mergeCell ref="J61:Q61"/>
    <mergeCell ref="J56:S56"/>
    <mergeCell ref="J57:S57"/>
    <mergeCell ref="J64:Q64"/>
    <mergeCell ref="J62:Q62"/>
    <mergeCell ref="J63:Q63"/>
    <mergeCell ref="J59:Q60"/>
    <mergeCell ref="R59:R60"/>
    <mergeCell ref="S59:S60"/>
    <mergeCell ref="J34:S34"/>
    <mergeCell ref="M35:M36"/>
    <mergeCell ref="J49:M49"/>
    <mergeCell ref="J54:S54"/>
    <mergeCell ref="J45:M45"/>
    <mergeCell ref="P45:S45"/>
    <mergeCell ref="J46:M46"/>
    <mergeCell ref="J48:M48"/>
    <mergeCell ref="N35:P35"/>
    <mergeCell ref="Q35:Q36"/>
    <mergeCell ref="J28:Q28"/>
    <mergeCell ref="J40:S40"/>
    <mergeCell ref="J43:S43"/>
    <mergeCell ref="J24:Q24"/>
    <mergeCell ref="N36:P36"/>
    <mergeCell ref="J38:S38"/>
    <mergeCell ref="J30:Q30"/>
    <mergeCell ref="K32:S32"/>
    <mergeCell ref="J29:Q29"/>
    <mergeCell ref="J25:Q25"/>
    <mergeCell ref="J26:Q26"/>
    <mergeCell ref="J27:Q27"/>
    <mergeCell ref="J14:S14"/>
    <mergeCell ref="J16:S16"/>
    <mergeCell ref="J23:Q23"/>
    <mergeCell ref="J21:Q21"/>
    <mergeCell ref="J22:Q22"/>
    <mergeCell ref="J17:S17"/>
    <mergeCell ref="J19:Q20"/>
    <mergeCell ref="R19:R20"/>
    <mergeCell ref="S19:S20"/>
    <mergeCell ref="J11:Q11"/>
    <mergeCell ref="R11:S11"/>
    <mergeCell ref="J7:S7"/>
    <mergeCell ref="J8:S8"/>
    <mergeCell ref="J10:Q10"/>
    <mergeCell ref="R10:S10"/>
    <mergeCell ref="J5:K5"/>
    <mergeCell ref="L5:M5"/>
    <mergeCell ref="N5:S5"/>
    <mergeCell ref="R1:S1"/>
    <mergeCell ref="R2:S2"/>
    <mergeCell ref="J4:K4"/>
    <mergeCell ref="L4:M4"/>
    <mergeCell ref="N4:S4"/>
  </mergeCells>
  <conditionalFormatting sqref="J30:S30 J70:S70">
    <cfRule type="expression" priority="2" dxfId="2" stopIfTrue="1">
      <formula>DESONERACAO="não"</formula>
    </cfRule>
  </conditionalFormatting>
  <conditionalFormatting sqref="S29 S69">
    <cfRule type="expression" priority="5" dxfId="0" stopIfTrue="1">
      <formula>DESONERACAO="não"</formula>
    </cfRule>
  </conditionalFormatting>
  <dataValidations count="6">
    <dataValidation type="decimal" allowBlank="1" showErrorMessage="1" errorTitle="Erro de valores" error="Digite um valor entre 0% e 100%" sqref="S21:S26 S61:S66">
      <formula1>0</formula1>
      <formula2>1</formula2>
    </dataValidation>
    <dataValidation type="decimal" allowBlank="1" showErrorMessage="1" errorTitle="Erro de valores" error="Digite um valor maior do que 0." sqref="S27 S67">
      <formula1>0</formula1>
      <formula2>1</formula2>
    </dataValidation>
    <dataValidation operator="greaterThanOrEqual" allowBlank="1" showErrorMessage="1" errorTitle="Erro de valores" error="Digite um valor igual a 0% ou 2%." sqref="S28 S68">
      <formula1>0</formula1>
    </dataValidation>
    <dataValidation type="decimal" operator="greaterThanOrEqual" allowBlank="1" showInputMessage="1" showErrorMessage="1" promptTitle="Valores comuns:" prompt="Normalmente entre 2 e 5%." errorTitle="Valor não permitido" error="Digite um percentual entre 0% e 100%." sqref="R11:S11">
      <formula1>0</formula1>
    </dataValidation>
    <dataValidation type="decimal" allowBlank="1" showInputMessage="1" showErrorMessage="1" promptTitle="Valores admissíveis:" prompt="Insira valores entre 0 e 100%." errorTitle="Valor não permitido" error="Digite um percentual entre 0% e 100%." sqref="R10:S10">
      <formula1>0</formula1>
      <formula2>1</formula2>
    </dataValidation>
    <dataValidation type="list" allowBlank="1" showErrorMessage="1" sqref="J17:S17 J57:S57">
      <formula1>BDI.TipoObra</formula1>
      <formula2>0</formula2>
    </dataValidation>
  </dataValidations>
  <printOptions/>
  <pageMargins left="0.7874015748031497" right="0.7874015748031497" top="0.7874015748031497" bottom="0.7874015748031497" header="5.708661417322835" footer="0.5905511811023623"/>
  <pageSetup fitToHeight="0" horizontalDpi="300" verticalDpi="300" orientation="portrait" paperSize="9" scale="75" r:id="rId4"/>
  <headerFooter alignWithMargins="0">
    <oddHeader>&amp;L_</oddHeader>
    <oddFooter>&amp;LPMv3.0.4&amp;R&amp;P / &amp;N</oddFooter>
  </headerFooter>
  <rowBreaks count="1" manualBreakCount="1">
    <brk id="53" min="9" max="18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2024-06-13T18:17:31Z</cp:lastPrinted>
  <dcterms:created xsi:type="dcterms:W3CDTF">1997-01-10T22:22:50Z</dcterms:created>
  <dcterms:modified xsi:type="dcterms:W3CDTF">2024-06-13T18:34:48Z</dcterms:modified>
  <cp:category/>
  <cp:version/>
  <cp:contentType/>
  <cp:contentStatus/>
  <cp:revision>5</cp:revision>
</cp:coreProperties>
</file>